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Iroda_uj\Tantervek_2025\"/>
    </mc:Choice>
  </mc:AlternateContent>
  <xr:revisionPtr revIDLastSave="0" documentId="13_ncr:1_{526D5A3F-D613-4744-A3D7-103B29C3818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M-BUD-N-HU-FERM_2023.08" sheetId="1" r:id="rId1"/>
  </sheets>
  <definedNames>
    <definedName name="_xlnm.Print_Titles" localSheetId="0">'M-BUD-N-HU-FERM_2023.08'!$7:$7</definedName>
    <definedName name="_xlnm.Print_Area" localSheetId="0">'M-BUD-N-HU-FERM_2023.08'!$A$1:$T$32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9" i="1" l="1"/>
  <c r="P23" i="1"/>
  <c r="O23" i="1"/>
  <c r="N23" i="1"/>
  <c r="M23" i="1"/>
  <c r="L23" i="1"/>
  <c r="K23" i="1"/>
  <c r="J23" i="1"/>
  <c r="I23" i="1"/>
  <c r="H23" i="1"/>
  <c r="G23" i="1"/>
  <c r="H29" i="1" l="1"/>
  <c r="I29" i="1"/>
  <c r="J29" i="1"/>
  <c r="K29" i="1"/>
  <c r="L29" i="1"/>
  <c r="M29" i="1"/>
  <c r="N29" i="1"/>
  <c r="O29" i="1"/>
  <c r="G29" i="1"/>
  <c r="P14" i="1"/>
  <c r="P30" i="1" s="1"/>
  <c r="H14" i="1"/>
  <c r="H30" i="1" s="1"/>
  <c r="I14" i="1"/>
  <c r="I30" i="1" s="1"/>
  <c r="J14" i="1"/>
  <c r="K14" i="1"/>
  <c r="K30" i="1" s="1"/>
  <c r="L14" i="1"/>
  <c r="L30" i="1" s="1"/>
  <c r="M14" i="1"/>
  <c r="M30" i="1" s="1"/>
  <c r="N14" i="1"/>
  <c r="N30" i="1" s="1"/>
  <c r="O14" i="1"/>
  <c r="G14" i="1"/>
  <c r="G30" i="1" l="1"/>
  <c r="O30" i="1"/>
  <c r="J30" i="1"/>
</calcChain>
</file>

<file path=xl/sharedStrings.xml><?xml version="1.0" encoding="utf-8"?>
<sst xmlns="http://schemas.openxmlformats.org/spreadsheetml/2006/main" count="192" uniqueCount="96">
  <si>
    <t>Magyar Agrár- és Élettudományi Egyetem</t>
  </si>
  <si>
    <t>Szakkoordinátor: (Még nem tárolható a Neptunban)</t>
  </si>
  <si>
    <t>ABCDE</t>
  </si>
  <si>
    <t>Heti</t>
  </si>
  <si>
    <t>Féléves</t>
  </si>
  <si>
    <t>Képzéskód</t>
  </si>
  <si>
    <t>Sz</t>
  </si>
  <si>
    <t>Tárgynév</t>
  </si>
  <si>
    <t>Tárgynév (angol)</t>
  </si>
  <si>
    <t>Tárgyfelelős</t>
  </si>
  <si>
    <t>Tf.kód</t>
  </si>
  <si>
    <t>Elő</t>
  </si>
  <si>
    <t>Gyk</t>
  </si>
  <si>
    <t>Lab</t>
  </si>
  <si>
    <t>Ter. gyak óra</t>
  </si>
  <si>
    <t>Ter.gyak napok</t>
  </si>
  <si>
    <t>Konz.</t>
  </si>
  <si>
    <t>Kr</t>
  </si>
  <si>
    <t>Köv</t>
  </si>
  <si>
    <t>F.típ.</t>
  </si>
  <si>
    <t>Tömbösített-e</t>
  </si>
  <si>
    <t>Előkövetelmény</t>
  </si>
  <si>
    <t>A</t>
  </si>
  <si>
    <t>Anyag- és energiaátadási folyamatok</t>
  </si>
  <si>
    <t>Mass and Energy Transfer Processes</t>
  </si>
  <si>
    <t>Bánvölgyi Szilvia</t>
  </si>
  <si>
    <t>PBLJWX</t>
  </si>
  <si>
    <t>V</t>
  </si>
  <si>
    <t>nem</t>
  </si>
  <si>
    <t>//</t>
  </si>
  <si>
    <t>Élelmiszertudományi és Technológiai Intézet</t>
  </si>
  <si>
    <t>Gere Attila</t>
  </si>
  <si>
    <t>M56EUG</t>
  </si>
  <si>
    <t>A választott tárgy felelőse</t>
  </si>
  <si>
    <t>C</t>
  </si>
  <si>
    <t>Diplomamunka 1.</t>
  </si>
  <si>
    <t>Master Thesis 1</t>
  </si>
  <si>
    <t>GYJ</t>
  </si>
  <si>
    <t>Innovációs projektfeladat</t>
  </si>
  <si>
    <t>Innovation Project</t>
  </si>
  <si>
    <t>Friedrich László Ferenc</t>
  </si>
  <si>
    <t>MJPTNF</t>
  </si>
  <si>
    <t>Üzemtelepítés és rendszertervezés</t>
  </si>
  <si>
    <t>Plant and Process Design</t>
  </si>
  <si>
    <t>Máté Mónika Zsuzsanna</t>
  </si>
  <si>
    <t>CQLI2G</t>
  </si>
  <si>
    <t>Diplomamunka 2.</t>
  </si>
  <si>
    <t>Master Thesis 2</t>
  </si>
  <si>
    <t>Szakmai gyakorlat</t>
  </si>
  <si>
    <t>Professional Practice</t>
  </si>
  <si>
    <t>igen</t>
  </si>
  <si>
    <t>Kun Szilárd</t>
  </si>
  <si>
    <t>GW5C39</t>
  </si>
  <si>
    <t>Kovács Mónika</t>
  </si>
  <si>
    <t>HRA9TL</t>
  </si>
  <si>
    <t>Képzési helyek (campus vagy telephely): Budai Campus</t>
  </si>
  <si>
    <t>Sum:</t>
  </si>
  <si>
    <t>Optional subject</t>
  </si>
  <si>
    <t>Korszerű erjedésipari vizsgálati módszerek</t>
  </si>
  <si>
    <t>Erjedésipari menedzsment</t>
  </si>
  <si>
    <t>Management in the Fermentation Industries</t>
  </si>
  <si>
    <t>Advanced Analytical Methods in the Fermentation Industries</t>
  </si>
  <si>
    <t>Temesi Ágoston</t>
  </si>
  <si>
    <t>Erjedésipari mikrobiológia</t>
  </si>
  <si>
    <t>Microbiology in the Fermentation Industries</t>
  </si>
  <si>
    <t>Erjedésipari alapanyag-ismeret</t>
  </si>
  <si>
    <t>Korszerű technológiák a söriparban</t>
  </si>
  <si>
    <t>Kun-Farkas Gabriella</t>
  </si>
  <si>
    <t>DSI707</t>
  </si>
  <si>
    <t>Raw materials in the Fermentation Industries</t>
  </si>
  <si>
    <t>Advanced methods in alcoholic beverage production</t>
  </si>
  <si>
    <t>Erjedésipari üzemek működtetésének gyakorlati kérdései</t>
  </si>
  <si>
    <t>Hegyi Ferenc</t>
  </si>
  <si>
    <t>Practical Aspects Operating of Plants in the Fermentation Industries</t>
  </si>
  <si>
    <t>Modern Technologies in the Brewing Industry</t>
  </si>
  <si>
    <t>Kiss Zsuzsanna</t>
  </si>
  <si>
    <t>ZU2866</t>
  </si>
  <si>
    <t>SOPZ4M</t>
  </si>
  <si>
    <t>Szabadon választható "C" tárgy</t>
  </si>
  <si>
    <t>FS56OP</t>
  </si>
  <si>
    <t xml:space="preserve">Ipari fermentációs termékek </t>
  </si>
  <si>
    <t>Fermentative Products</t>
  </si>
  <si>
    <t>Csernus Olívia</t>
  </si>
  <si>
    <t>D82SFD</t>
  </si>
  <si>
    <t>Innovatív termékek és eljárások az erjedésiparban</t>
  </si>
  <si>
    <t>Novel products and processes in the fermentation industries</t>
  </si>
  <si>
    <t>M-BUD-N-HU-FERM</t>
  </si>
  <si>
    <t>A szeszesital-gyártás fejlesztési irányzatai és korszerű technológiái</t>
  </si>
  <si>
    <t>Szakfelelős: Dr. Kun-Farkas Gabriella</t>
  </si>
  <si>
    <t>Erjedésipari alapismeretek szigorlat</t>
  </si>
  <si>
    <t>SZIG</t>
  </si>
  <si>
    <t>Erjedésipari technológiák, műveletek és berendezések szigorlat</t>
  </si>
  <si>
    <t>Szak neve: Szesz- és erjedésipari mérnöki mesterképzési szak (MSc)</t>
  </si>
  <si>
    <t>Óraszám</t>
  </si>
  <si>
    <t>Tanterv neve: Szesz- és erjedésipari mérnöki (mesterképzés, Budapest, nappali, magyar) tanterv 2025.</t>
  </si>
  <si>
    <t>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</si>
</sst>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charset val="238"/>
      <scheme val="minor"/>
    </font>
    <font>
      <b/>
      <sz val="9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i/>
      <sz val="9"/>
      <name val="Arial"/>
      <family val="2"/>
      <charset val="238"/>
    </font>
    <font>
      <sz val="8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9"/>
      <name val="Arial"/>
      <family val="2"/>
      <charset val="238"/>
    </font>
    <font>
      <sz val="9"/>
      <color theme="1"/>
      <name val="Helvetica"/>
      <charset val="238"/>
    </font>
    <font>
      <sz val="9"/>
      <color theme="0"/>
      <name val="Helvetica"/>
      <charset val="238"/>
    </font>
    <font>
      <b/>
      <sz val="9"/>
      <color theme="1"/>
      <name val="Helvetica"/>
      <charset val="238"/>
    </font>
    <font>
      <sz val="10"/>
      <color theme="0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9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sz val="9"/>
      <name val="Helvetica"/>
      <charset val="238"/>
    </font>
    <font>
      <sz val="11"/>
      <name val="Calibri"/>
      <family val="2"/>
      <charset val="238"/>
      <scheme val="minor"/>
    </font>
    <font>
      <sz val="8"/>
      <color rgb="FFFF0000"/>
      <name val="Arial"/>
      <family val="2"/>
      <charset val="238"/>
    </font>
    <font>
      <b/>
      <sz val="8"/>
      <color rgb="FFFF000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8"/>
        <bgColor indexed="9"/>
      </patternFill>
    </fill>
    <fill>
      <patternFill patternType="solid">
        <fgColor indexed="8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</fills>
  <borders count="7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</borders>
  <cellStyleXfs count="3">
    <xf numFmtId="0" fontId="0" fillId="0" borderId="0"/>
    <xf numFmtId="0" fontId="3" fillId="0" borderId="0"/>
    <xf numFmtId="0" fontId="16" fillId="0" borderId="0"/>
  </cellStyleXfs>
  <cellXfs count="91">
    <xf numFmtId="0" fontId="0" fillId="0" borderId="0" xfId="0"/>
    <xf numFmtId="1" fontId="1" fillId="0" borderId="0" xfId="0" applyNumberFormat="1" applyFont="1" applyAlignment="1">
      <alignment horizontal="left" vertical="center"/>
    </xf>
    <xf numFmtId="1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1" fontId="3" fillId="0" borderId="0" xfId="0" applyNumberFormat="1" applyFont="1" applyAlignment="1">
      <alignment horizontal="center" vertical="center"/>
    </xf>
    <xf numFmtId="1" fontId="4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1" fontId="8" fillId="0" borderId="0" xfId="0" applyNumberFormat="1" applyFont="1" applyAlignment="1">
      <alignment horizontal="right" vertical="center"/>
    </xf>
    <xf numFmtId="1" fontId="9" fillId="0" borderId="0" xfId="0" applyNumberFormat="1" applyFont="1" applyAlignment="1">
      <alignment horizontal="left" vertical="center"/>
    </xf>
    <xf numFmtId="1" fontId="10" fillId="0" borderId="0" xfId="0" applyNumberFormat="1" applyFont="1" applyAlignment="1">
      <alignment horizontal="right" vertical="center"/>
    </xf>
    <xf numFmtId="0" fontId="6" fillId="2" borderId="1" xfId="0" applyFont="1" applyFill="1" applyBorder="1" applyAlignment="1">
      <alignment vertical="center" wrapText="1"/>
    </xf>
    <xf numFmtId="0" fontId="2" fillId="0" borderId="0" xfId="0" applyFont="1" applyAlignment="1">
      <alignment horizontal="right" vertical="center"/>
    </xf>
    <xf numFmtId="0" fontId="4" fillId="0" borderId="0" xfId="0" applyFont="1" applyAlignment="1">
      <alignment horizontal="left"/>
    </xf>
    <xf numFmtId="1" fontId="11" fillId="0" borderId="0" xfId="0" applyNumberFormat="1" applyFont="1" applyAlignment="1">
      <alignment vertical="center"/>
    </xf>
    <xf numFmtId="0" fontId="9" fillId="0" borderId="0" xfId="0" applyFont="1"/>
    <xf numFmtId="1" fontId="9" fillId="0" borderId="0" xfId="0" applyNumberFormat="1" applyFont="1" applyAlignment="1">
      <alignment horizontal="right" vertical="center"/>
    </xf>
    <xf numFmtId="0" fontId="12" fillId="0" borderId="0" xfId="0" applyFont="1" applyAlignment="1">
      <alignment vertical="center"/>
    </xf>
    <xf numFmtId="1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13" fillId="0" borderId="0" xfId="0" applyFont="1" applyAlignment="1">
      <alignment vertical="center"/>
    </xf>
    <xf numFmtId="1" fontId="1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14" fillId="3" borderId="3" xfId="0" applyFont="1" applyFill="1" applyBorder="1" applyAlignment="1">
      <alignment vertical="center"/>
    </xf>
    <xf numFmtId="1" fontId="14" fillId="3" borderId="4" xfId="0" applyNumberFormat="1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vertical="center"/>
    </xf>
    <xf numFmtId="0" fontId="14" fillId="3" borderId="4" xfId="0" applyFont="1" applyFill="1" applyBorder="1" applyAlignment="1">
      <alignment vertical="center" wrapText="1"/>
    </xf>
    <xf numFmtId="1" fontId="14" fillId="3" borderId="4" xfId="0" applyNumberFormat="1" applyFont="1" applyFill="1" applyBorder="1" applyAlignment="1">
      <alignment horizontal="left" vertical="center"/>
    </xf>
    <xf numFmtId="0" fontId="14" fillId="3" borderId="4" xfId="0" applyFont="1" applyFill="1" applyBorder="1" applyAlignment="1">
      <alignment horizontal="left" vertical="center"/>
    </xf>
    <xf numFmtId="1" fontId="14" fillId="3" borderId="3" xfId="0" applyNumberFormat="1" applyFont="1" applyFill="1" applyBorder="1" applyAlignment="1">
      <alignment horizontal="center" vertical="center"/>
    </xf>
    <xf numFmtId="1" fontId="14" fillId="3" borderId="4" xfId="0" applyNumberFormat="1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/>
    </xf>
    <xf numFmtId="0" fontId="14" fillId="4" borderId="5" xfId="0" applyFont="1" applyFill="1" applyBorder="1" applyAlignment="1">
      <alignment vertical="center" wrapText="1"/>
    </xf>
    <xf numFmtId="0" fontId="14" fillId="4" borderId="5" xfId="0" applyFont="1" applyFill="1" applyBorder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/>
    </xf>
    <xf numFmtId="1" fontId="1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6" xfId="0" applyFont="1" applyBorder="1" applyAlignment="1">
      <alignment vertical="center" wrapText="1"/>
    </xf>
    <xf numFmtId="1" fontId="6" fillId="0" borderId="6" xfId="0" applyNumberFormat="1" applyFont="1" applyBorder="1" applyAlignment="1">
      <alignment horizontal="center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1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vertical="center" wrapText="1"/>
    </xf>
    <xf numFmtId="0" fontId="6" fillId="5" borderId="1" xfId="0" applyFont="1" applyFill="1" applyBorder="1" applyAlignment="1">
      <alignment vertical="center" wrapText="1"/>
    </xf>
    <xf numFmtId="1" fontId="6" fillId="5" borderId="1" xfId="0" applyNumberFormat="1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horizontal="center" vertical="center"/>
    </xf>
    <xf numFmtId="0" fontId="6" fillId="0" borderId="0" xfId="0" applyFont="1" applyAlignment="1">
      <alignment vertical="center" wrapText="1"/>
    </xf>
    <xf numFmtId="1" fontId="6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1" fontId="6" fillId="0" borderId="0" xfId="0" applyNumberFormat="1" applyFont="1" applyAlignment="1">
      <alignment horizontal="center" vertical="center"/>
    </xf>
    <xf numFmtId="1" fontId="7" fillId="0" borderId="6" xfId="0" applyNumberFormat="1" applyFont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center" vertical="center" wrapText="1"/>
    </xf>
    <xf numFmtId="1" fontId="7" fillId="5" borderId="1" xfId="0" applyNumberFormat="1" applyFont="1" applyFill="1" applyBorder="1" applyAlignment="1">
      <alignment horizontal="center" vertical="center" wrapText="1"/>
    </xf>
    <xf numFmtId="1" fontId="7" fillId="0" borderId="0" xfId="0" applyNumberFormat="1" applyFont="1" applyAlignment="1">
      <alignment horizontal="center" vertical="center" wrapText="1"/>
    </xf>
    <xf numFmtId="0" fontId="17" fillId="0" borderId="0" xfId="0" applyFont="1"/>
    <xf numFmtId="0" fontId="18" fillId="0" borderId="6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1" fontId="19" fillId="2" borderId="1" xfId="0" applyNumberFormat="1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/>
    </xf>
    <xf numFmtId="0" fontId="18" fillId="5" borderId="1" xfId="0" applyFont="1" applyFill="1" applyBorder="1" applyAlignment="1">
      <alignment horizontal="center" vertical="center"/>
    </xf>
    <xf numFmtId="1" fontId="19" fillId="0" borderId="0" xfId="0" applyNumberFormat="1" applyFont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1" fontId="20" fillId="0" borderId="0" xfId="0" applyNumberFormat="1" applyFont="1" applyAlignment="1">
      <alignment horizontal="left" vertical="center"/>
    </xf>
    <xf numFmtId="0" fontId="21" fillId="0" borderId="0" xfId="0" applyFont="1" applyAlignment="1">
      <alignment wrapText="1"/>
    </xf>
    <xf numFmtId="0" fontId="22" fillId="2" borderId="1" xfId="0" applyFont="1" applyFill="1" applyBorder="1" applyAlignment="1">
      <alignment vertical="center" wrapText="1"/>
    </xf>
    <xf numFmtId="1" fontId="22" fillId="2" borderId="1" xfId="0" applyNumberFormat="1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left" vertical="center" wrapText="1"/>
    </xf>
    <xf numFmtId="0" fontId="23" fillId="2" borderId="1" xfId="0" applyFont="1" applyFill="1" applyBorder="1" applyAlignment="1">
      <alignment vertical="center" wrapText="1"/>
    </xf>
    <xf numFmtId="0" fontId="22" fillId="2" borderId="1" xfId="0" applyFont="1" applyFill="1" applyBorder="1" applyAlignment="1">
      <alignment horizontal="center" vertical="center"/>
    </xf>
    <xf numFmtId="0" fontId="17" fillId="0" borderId="0" xfId="0" applyFont="1" applyAlignment="1">
      <alignment wrapText="1"/>
    </xf>
    <xf numFmtId="0" fontId="6" fillId="6" borderId="0" xfId="0" applyFont="1" applyFill="1" applyAlignment="1">
      <alignment vertical="center" wrapText="1"/>
    </xf>
    <xf numFmtId="0" fontId="6" fillId="6" borderId="1" xfId="0" applyFont="1" applyFill="1" applyBorder="1" applyAlignment="1">
      <alignment horizontal="left" vertical="center" wrapText="1"/>
    </xf>
    <xf numFmtId="0" fontId="6" fillId="6" borderId="1" xfId="0" applyFont="1" applyFill="1" applyBorder="1" applyAlignment="1">
      <alignment vertical="center" wrapText="1"/>
    </xf>
    <xf numFmtId="1" fontId="6" fillId="6" borderId="1" xfId="0" applyNumberFormat="1" applyFont="1" applyFill="1" applyBorder="1" applyAlignment="1">
      <alignment horizontal="center" vertical="center" wrapText="1"/>
    </xf>
    <xf numFmtId="1" fontId="7" fillId="6" borderId="1" xfId="0" applyNumberFormat="1" applyFont="1" applyFill="1" applyBorder="1" applyAlignment="1">
      <alignment horizontal="center" vertical="center" wrapText="1"/>
    </xf>
    <xf numFmtId="0" fontId="18" fillId="6" borderId="1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1" fontId="23" fillId="0" borderId="0" xfId="0" applyNumberFormat="1" applyFont="1" applyAlignment="1">
      <alignment horizontal="center" vertical="center"/>
    </xf>
    <xf numFmtId="1" fontId="8" fillId="0" borderId="2" xfId="0" applyNumberFormat="1" applyFont="1" applyBorder="1" applyAlignment="1">
      <alignment horizontal="center" vertical="center"/>
    </xf>
    <xf numFmtId="1" fontId="8" fillId="0" borderId="0" xfId="0" applyNumberFormat="1" applyFont="1" applyAlignment="1">
      <alignment horizontal="center" vertical="center"/>
    </xf>
  </cellXfs>
  <cellStyles count="3">
    <cellStyle name="Normál" xfId="0" builtinId="0"/>
    <cellStyle name="Normál 2" xfId="2" xr:uid="{00000000-0005-0000-0000-000001000000}"/>
    <cellStyle name="Normál 3" xfId="1" xr:uid="{00000000-0005-0000-0000-000002000000}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Munka1"/>
  <dimension ref="A1:U32"/>
  <sheetViews>
    <sheetView tabSelected="1" view="pageBreakPreview" zoomScaleNormal="100" zoomScaleSheetLayoutView="100" workbookViewId="0">
      <selection activeCell="T1" sqref="T1"/>
    </sheetView>
  </sheetViews>
  <sheetFormatPr defaultRowHeight="14.4" x14ac:dyDescent="0.3"/>
  <cols>
    <col min="1" max="1" width="16.109375" style="3" customWidth="1"/>
    <col min="2" max="2" width="2.88671875" style="2" customWidth="1"/>
    <col min="3" max="4" width="30.5546875" style="36" customWidth="1"/>
    <col min="5" max="5" width="18.5546875" style="37" customWidth="1"/>
    <col min="6" max="6" width="7.5546875" style="3" customWidth="1"/>
    <col min="7" max="12" width="3.5546875" style="2" customWidth="1"/>
    <col min="13" max="13" width="5.109375" style="2" customWidth="1"/>
    <col min="14" max="14" width="7.5546875" style="2" customWidth="1"/>
    <col min="15" max="15" width="6.44140625" style="2" customWidth="1"/>
    <col min="16" max="16" width="3.5546875" style="38" customWidth="1"/>
    <col min="17" max="18" width="3.5546875" style="39" customWidth="1"/>
    <col min="19" max="19" width="5" style="39" customWidth="1"/>
    <col min="20" max="20" width="35.5546875" style="37" customWidth="1"/>
    <col min="21" max="21" width="66.88671875" style="74" customWidth="1"/>
  </cols>
  <sheetData>
    <row r="1" spans="1:21" x14ac:dyDescent="0.3">
      <c r="A1" s="1" t="s">
        <v>0</v>
      </c>
      <c r="C1" s="4"/>
      <c r="D1" s="4"/>
      <c r="E1" s="5"/>
      <c r="G1" s="6"/>
      <c r="H1" s="6"/>
      <c r="I1" s="6"/>
      <c r="J1" s="6"/>
      <c r="K1" s="6"/>
      <c r="L1" s="6"/>
      <c r="M1" s="6"/>
      <c r="N1" s="6"/>
      <c r="O1" s="6"/>
      <c r="P1" s="7"/>
      <c r="Q1" s="4"/>
      <c r="R1" s="4"/>
      <c r="S1" s="4"/>
      <c r="T1" s="8"/>
    </row>
    <row r="2" spans="1:21" x14ac:dyDescent="0.3">
      <c r="A2" s="1" t="s">
        <v>30</v>
      </c>
      <c r="C2" s="4"/>
      <c r="D2" s="4"/>
      <c r="E2" s="5"/>
      <c r="G2" s="6"/>
      <c r="H2" s="6"/>
      <c r="I2" s="6"/>
      <c r="J2" s="6"/>
      <c r="K2" s="6"/>
      <c r="L2" s="6"/>
      <c r="M2" s="6"/>
      <c r="N2" s="6"/>
      <c r="O2" s="6"/>
      <c r="P2" s="7"/>
      <c r="Q2" s="4"/>
      <c r="R2" s="4"/>
      <c r="S2" s="4"/>
      <c r="T2" s="9" t="s">
        <v>88</v>
      </c>
    </row>
    <row r="3" spans="1:21" x14ac:dyDescent="0.3">
      <c r="A3" s="10" t="s">
        <v>55</v>
      </c>
      <c r="B3" s="6"/>
      <c r="C3" s="4"/>
      <c r="D3" s="4"/>
      <c r="E3" s="5"/>
      <c r="G3" s="6"/>
      <c r="H3" s="6"/>
      <c r="I3" s="6"/>
      <c r="J3" s="6"/>
      <c r="K3" s="6"/>
      <c r="L3" s="6"/>
      <c r="M3" s="6"/>
      <c r="N3" s="6"/>
      <c r="O3" s="6"/>
      <c r="P3" s="7"/>
      <c r="Q3" s="4"/>
      <c r="R3" s="4"/>
      <c r="S3" s="4"/>
      <c r="T3" s="11" t="s">
        <v>1</v>
      </c>
    </row>
    <row r="4" spans="1:21" x14ac:dyDescent="0.3">
      <c r="A4" s="73" t="s">
        <v>92</v>
      </c>
      <c r="B4" s="6"/>
      <c r="C4" s="4"/>
      <c r="D4" s="4"/>
      <c r="E4" s="5"/>
      <c r="G4" s="6"/>
      <c r="H4" s="6"/>
      <c r="I4" s="6"/>
      <c r="J4" s="6"/>
      <c r="K4" s="6"/>
      <c r="L4" s="6"/>
      <c r="M4" s="6"/>
      <c r="N4" s="6"/>
      <c r="O4" s="6"/>
      <c r="P4" s="7"/>
      <c r="Q4" s="4"/>
      <c r="R4" s="4"/>
      <c r="S4" s="4"/>
      <c r="T4" s="13"/>
    </row>
    <row r="5" spans="1:21" x14ac:dyDescent="0.3">
      <c r="A5" s="14" t="s">
        <v>94</v>
      </c>
      <c r="B5" s="15"/>
      <c r="C5" s="16"/>
      <c r="D5" s="4"/>
      <c r="E5" s="5"/>
      <c r="G5" s="90" t="s">
        <v>93</v>
      </c>
      <c r="H5" s="90"/>
      <c r="I5" s="90"/>
      <c r="J5" s="90"/>
      <c r="K5" s="90"/>
      <c r="L5" s="90"/>
      <c r="M5" s="90"/>
      <c r="N5" s="6"/>
      <c r="O5" s="6"/>
      <c r="P5" s="7"/>
      <c r="Q5" s="4"/>
      <c r="R5" s="4"/>
      <c r="S5" s="4"/>
      <c r="T5" s="17"/>
    </row>
    <row r="6" spans="1:21" x14ac:dyDescent="0.3">
      <c r="A6" s="18" t="s">
        <v>2</v>
      </c>
      <c r="B6" s="19"/>
      <c r="C6" s="20"/>
      <c r="D6" s="20"/>
      <c r="E6" s="21"/>
      <c r="F6" s="22"/>
      <c r="G6" s="89" t="s">
        <v>3</v>
      </c>
      <c r="H6" s="89"/>
      <c r="I6" s="89"/>
      <c r="J6" s="89" t="s">
        <v>4</v>
      </c>
      <c r="K6" s="89"/>
      <c r="L6" s="89"/>
      <c r="M6" s="89"/>
      <c r="N6" s="19"/>
      <c r="O6" s="19"/>
      <c r="P6" s="23"/>
      <c r="Q6" s="20"/>
      <c r="R6" s="20"/>
      <c r="S6" s="20"/>
      <c r="T6" s="24"/>
    </row>
    <row r="7" spans="1:21" ht="36" x14ac:dyDescent="0.3">
      <c r="A7" s="25" t="s">
        <v>5</v>
      </c>
      <c r="B7" s="26" t="s">
        <v>6</v>
      </c>
      <c r="C7" s="28" t="s">
        <v>7</v>
      </c>
      <c r="D7" s="29" t="s">
        <v>8</v>
      </c>
      <c r="E7" s="30" t="s">
        <v>9</v>
      </c>
      <c r="F7" s="27" t="s">
        <v>10</v>
      </c>
      <c r="G7" s="26" t="s">
        <v>11</v>
      </c>
      <c r="H7" s="26" t="s">
        <v>12</v>
      </c>
      <c r="I7" s="26" t="s">
        <v>13</v>
      </c>
      <c r="J7" s="31" t="s">
        <v>11</v>
      </c>
      <c r="K7" s="26" t="s">
        <v>12</v>
      </c>
      <c r="L7" s="26" t="s">
        <v>13</v>
      </c>
      <c r="M7" s="32" t="s">
        <v>14</v>
      </c>
      <c r="N7" s="32" t="s">
        <v>15</v>
      </c>
      <c r="O7" s="26" t="s">
        <v>16</v>
      </c>
      <c r="P7" s="26" t="s">
        <v>17</v>
      </c>
      <c r="Q7" s="33" t="s">
        <v>18</v>
      </c>
      <c r="R7" s="33" t="s">
        <v>19</v>
      </c>
      <c r="S7" s="34" t="s">
        <v>20</v>
      </c>
      <c r="T7" s="35" t="s">
        <v>21</v>
      </c>
    </row>
    <row r="8" spans="1:21" x14ac:dyDescent="0.3">
      <c r="A8" s="40" t="s">
        <v>86</v>
      </c>
      <c r="B8" s="41">
        <v>1</v>
      </c>
      <c r="C8" s="40" t="s">
        <v>23</v>
      </c>
      <c r="D8" s="40" t="s">
        <v>24</v>
      </c>
      <c r="E8" s="42" t="s">
        <v>25</v>
      </c>
      <c r="F8" s="40" t="s">
        <v>26</v>
      </c>
      <c r="G8" s="41">
        <v>2</v>
      </c>
      <c r="H8" s="41">
        <v>1</v>
      </c>
      <c r="I8" s="41">
        <v>0</v>
      </c>
      <c r="J8" s="41">
        <v>26</v>
      </c>
      <c r="K8" s="41">
        <v>13</v>
      </c>
      <c r="L8" s="41">
        <v>0</v>
      </c>
      <c r="M8" s="41">
        <v>0</v>
      </c>
      <c r="N8" s="41">
        <v>0</v>
      </c>
      <c r="O8" s="41">
        <v>0</v>
      </c>
      <c r="P8" s="61">
        <v>4</v>
      </c>
      <c r="Q8" s="66" t="s">
        <v>27</v>
      </c>
      <c r="R8" s="66" t="s">
        <v>22</v>
      </c>
      <c r="S8" s="43" t="s">
        <v>28</v>
      </c>
      <c r="T8" s="42" t="s">
        <v>29</v>
      </c>
    </row>
    <row r="9" spans="1:21" ht="20.399999999999999" x14ac:dyDescent="0.3">
      <c r="A9" s="40" t="s">
        <v>86</v>
      </c>
      <c r="B9" s="45">
        <v>1</v>
      </c>
      <c r="C9" s="44" t="s">
        <v>58</v>
      </c>
      <c r="D9" s="44" t="s">
        <v>61</v>
      </c>
      <c r="E9" s="46" t="s">
        <v>31</v>
      </c>
      <c r="F9" s="44" t="s">
        <v>32</v>
      </c>
      <c r="G9" s="45">
        <v>3</v>
      </c>
      <c r="H9" s="45">
        <v>0</v>
      </c>
      <c r="I9" s="45">
        <v>2</v>
      </c>
      <c r="J9" s="45">
        <v>39</v>
      </c>
      <c r="K9" s="45">
        <v>0</v>
      </c>
      <c r="L9" s="45">
        <v>26</v>
      </c>
      <c r="M9" s="45">
        <v>0</v>
      </c>
      <c r="N9" s="45">
        <v>0</v>
      </c>
      <c r="O9" s="45">
        <v>0</v>
      </c>
      <c r="P9" s="62">
        <v>6</v>
      </c>
      <c r="Q9" s="67" t="s">
        <v>27</v>
      </c>
      <c r="R9" s="67" t="s">
        <v>22</v>
      </c>
      <c r="S9" s="47" t="s">
        <v>28</v>
      </c>
      <c r="T9" s="46" t="s">
        <v>29</v>
      </c>
    </row>
    <row r="10" spans="1:21" x14ac:dyDescent="0.3">
      <c r="A10" s="40" t="s">
        <v>86</v>
      </c>
      <c r="B10" s="45">
        <v>1</v>
      </c>
      <c r="C10" s="44" t="s">
        <v>59</v>
      </c>
      <c r="D10" s="44" t="s">
        <v>60</v>
      </c>
      <c r="E10" s="46" t="s">
        <v>62</v>
      </c>
      <c r="F10" s="44" t="s">
        <v>79</v>
      </c>
      <c r="G10" s="45">
        <v>2</v>
      </c>
      <c r="H10" s="45">
        <v>1</v>
      </c>
      <c r="I10" s="45">
        <v>0</v>
      </c>
      <c r="J10" s="45">
        <v>26</v>
      </c>
      <c r="K10" s="45">
        <v>13</v>
      </c>
      <c r="L10" s="45">
        <v>0</v>
      </c>
      <c r="M10" s="45">
        <v>0</v>
      </c>
      <c r="N10" s="45">
        <v>0</v>
      </c>
      <c r="O10" s="45">
        <v>0</v>
      </c>
      <c r="P10" s="62">
        <v>4</v>
      </c>
      <c r="Q10" s="67" t="s">
        <v>27</v>
      </c>
      <c r="R10" s="67" t="s">
        <v>22</v>
      </c>
      <c r="S10" s="47" t="s">
        <v>28</v>
      </c>
      <c r="T10" s="46" t="s">
        <v>29</v>
      </c>
    </row>
    <row r="11" spans="1:21" x14ac:dyDescent="0.3">
      <c r="A11" s="40" t="s">
        <v>86</v>
      </c>
      <c r="B11" s="45">
        <v>1</v>
      </c>
      <c r="C11" s="44" t="s">
        <v>63</v>
      </c>
      <c r="D11" s="44" t="s">
        <v>64</v>
      </c>
      <c r="E11" s="46" t="s">
        <v>53</v>
      </c>
      <c r="F11" s="44" t="s">
        <v>54</v>
      </c>
      <c r="G11" s="45">
        <v>2</v>
      </c>
      <c r="H11" s="45">
        <v>0</v>
      </c>
      <c r="I11" s="45">
        <v>1</v>
      </c>
      <c r="J11" s="45">
        <v>26</v>
      </c>
      <c r="K11" s="45">
        <v>0</v>
      </c>
      <c r="L11" s="45">
        <v>13</v>
      </c>
      <c r="M11" s="45">
        <v>0</v>
      </c>
      <c r="N11" s="45">
        <v>0</v>
      </c>
      <c r="O11" s="45">
        <v>0</v>
      </c>
      <c r="P11" s="62">
        <v>4</v>
      </c>
      <c r="Q11" s="67" t="s">
        <v>27</v>
      </c>
      <c r="R11" s="67" t="s">
        <v>22</v>
      </c>
      <c r="S11" s="47" t="s">
        <v>28</v>
      </c>
      <c r="T11" s="46" t="s">
        <v>29</v>
      </c>
    </row>
    <row r="12" spans="1:21" x14ac:dyDescent="0.3">
      <c r="A12" s="40" t="s">
        <v>86</v>
      </c>
      <c r="B12" s="45">
        <v>1</v>
      </c>
      <c r="C12" s="44" t="s">
        <v>65</v>
      </c>
      <c r="D12" s="44" t="s">
        <v>69</v>
      </c>
      <c r="E12" s="46" t="s">
        <v>67</v>
      </c>
      <c r="F12" s="44" t="s">
        <v>52</v>
      </c>
      <c r="G12" s="45">
        <v>3</v>
      </c>
      <c r="H12" s="45">
        <v>0</v>
      </c>
      <c r="I12" s="45">
        <v>2</v>
      </c>
      <c r="J12" s="45">
        <v>39</v>
      </c>
      <c r="K12" s="45">
        <v>0</v>
      </c>
      <c r="L12" s="45">
        <v>26</v>
      </c>
      <c r="M12" s="45">
        <v>0</v>
      </c>
      <c r="N12" s="45">
        <v>0</v>
      </c>
      <c r="O12" s="45">
        <v>0</v>
      </c>
      <c r="P12" s="62">
        <v>6</v>
      </c>
      <c r="Q12" s="67" t="s">
        <v>27</v>
      </c>
      <c r="R12" s="67" t="s">
        <v>22</v>
      </c>
      <c r="S12" s="47" t="s">
        <v>28</v>
      </c>
      <c r="T12" s="46" t="s">
        <v>29</v>
      </c>
    </row>
    <row r="13" spans="1:21" x14ac:dyDescent="0.3">
      <c r="A13" s="40" t="s">
        <v>86</v>
      </c>
      <c r="B13" s="45">
        <v>1</v>
      </c>
      <c r="C13" s="44" t="s">
        <v>66</v>
      </c>
      <c r="D13" s="44" t="s">
        <v>74</v>
      </c>
      <c r="E13" s="46" t="s">
        <v>67</v>
      </c>
      <c r="F13" s="44" t="s">
        <v>68</v>
      </c>
      <c r="G13" s="45">
        <v>2</v>
      </c>
      <c r="H13" s="45">
        <v>0</v>
      </c>
      <c r="I13" s="45">
        <v>0</v>
      </c>
      <c r="J13" s="45">
        <v>26</v>
      </c>
      <c r="K13" s="45">
        <v>0</v>
      </c>
      <c r="L13" s="45">
        <v>26</v>
      </c>
      <c r="M13" s="45">
        <v>0</v>
      </c>
      <c r="N13" s="45">
        <v>0</v>
      </c>
      <c r="O13" s="45">
        <v>0</v>
      </c>
      <c r="P13" s="62">
        <v>6</v>
      </c>
      <c r="Q13" s="67" t="s">
        <v>27</v>
      </c>
      <c r="R13" s="67" t="s">
        <v>22</v>
      </c>
      <c r="S13" s="47" t="s">
        <v>28</v>
      </c>
      <c r="T13" s="46" t="s">
        <v>29</v>
      </c>
    </row>
    <row r="14" spans="1:21" s="65" customFormat="1" x14ac:dyDescent="0.3">
      <c r="A14" s="51" t="s">
        <v>95</v>
      </c>
      <c r="B14" s="76"/>
      <c r="C14" s="75"/>
      <c r="D14" s="75"/>
      <c r="E14" s="77"/>
      <c r="F14" s="78"/>
      <c r="G14" s="68">
        <f>SUM(G8:G13)</f>
        <v>14</v>
      </c>
      <c r="H14" s="68">
        <f t="shared" ref="H14:O14" si="0">SUM(H8:H13)</f>
        <v>2</v>
      </c>
      <c r="I14" s="68">
        <f t="shared" si="0"/>
        <v>5</v>
      </c>
      <c r="J14" s="68">
        <f t="shared" si="0"/>
        <v>182</v>
      </c>
      <c r="K14" s="68">
        <f t="shared" si="0"/>
        <v>26</v>
      </c>
      <c r="L14" s="68">
        <f t="shared" si="0"/>
        <v>91</v>
      </c>
      <c r="M14" s="68">
        <f t="shared" si="0"/>
        <v>0</v>
      </c>
      <c r="N14" s="68">
        <f t="shared" si="0"/>
        <v>0</v>
      </c>
      <c r="O14" s="68">
        <f t="shared" si="0"/>
        <v>0</v>
      </c>
      <c r="P14" s="68">
        <f>SUM(P8:P13)</f>
        <v>30</v>
      </c>
      <c r="Q14" s="79"/>
      <c r="R14" s="79"/>
      <c r="S14" s="79"/>
      <c r="T14" s="77"/>
      <c r="U14" s="80"/>
    </row>
    <row r="15" spans="1:21" x14ac:dyDescent="0.3">
      <c r="A15" s="40" t="s">
        <v>86</v>
      </c>
      <c r="B15" s="84">
        <v>2</v>
      </c>
      <c r="C15" s="83" t="s">
        <v>42</v>
      </c>
      <c r="D15" s="83" t="s">
        <v>43</v>
      </c>
      <c r="E15" s="82" t="s">
        <v>44</v>
      </c>
      <c r="F15" s="83" t="s">
        <v>45</v>
      </c>
      <c r="G15" s="84">
        <v>2</v>
      </c>
      <c r="H15" s="84">
        <v>2</v>
      </c>
      <c r="I15" s="84">
        <v>0</v>
      </c>
      <c r="J15" s="84">
        <v>26</v>
      </c>
      <c r="K15" s="84">
        <v>26</v>
      </c>
      <c r="L15" s="84">
        <v>0</v>
      </c>
      <c r="M15" s="84">
        <v>0</v>
      </c>
      <c r="N15" s="84">
        <v>0</v>
      </c>
      <c r="O15" s="84">
        <v>0</v>
      </c>
      <c r="P15" s="85">
        <v>4</v>
      </c>
      <c r="Q15" s="86" t="s">
        <v>27</v>
      </c>
      <c r="R15" s="86" t="s">
        <v>22</v>
      </c>
      <c r="S15" s="87" t="s">
        <v>28</v>
      </c>
      <c r="T15" s="82" t="s">
        <v>29</v>
      </c>
    </row>
    <row r="16" spans="1:21" ht="20.399999999999999" x14ac:dyDescent="0.3">
      <c r="A16" s="40" t="s">
        <v>86</v>
      </c>
      <c r="B16" s="53">
        <v>2</v>
      </c>
      <c r="C16" s="81" t="s">
        <v>87</v>
      </c>
      <c r="D16" s="52" t="s">
        <v>70</v>
      </c>
      <c r="E16" s="82" t="s">
        <v>51</v>
      </c>
      <c r="F16" s="83" t="s">
        <v>52</v>
      </c>
      <c r="G16" s="53">
        <v>2</v>
      </c>
      <c r="H16" s="53">
        <v>0</v>
      </c>
      <c r="I16" s="53">
        <v>2</v>
      </c>
      <c r="J16" s="53">
        <v>25</v>
      </c>
      <c r="K16" s="53">
        <v>0</v>
      </c>
      <c r="L16" s="53">
        <v>26</v>
      </c>
      <c r="M16" s="53">
        <v>0</v>
      </c>
      <c r="N16" s="53">
        <v>0</v>
      </c>
      <c r="O16" s="53">
        <v>0</v>
      </c>
      <c r="P16" s="63">
        <v>5</v>
      </c>
      <c r="Q16" s="70" t="s">
        <v>27</v>
      </c>
      <c r="R16" s="70" t="s">
        <v>22</v>
      </c>
      <c r="S16" s="55" t="s">
        <v>28</v>
      </c>
      <c r="T16" s="54" t="s">
        <v>29</v>
      </c>
    </row>
    <row r="17" spans="1:20" ht="20.399999999999999" x14ac:dyDescent="0.3">
      <c r="A17" s="40" t="s">
        <v>86</v>
      </c>
      <c r="B17" s="53">
        <v>2</v>
      </c>
      <c r="C17" s="52" t="s">
        <v>71</v>
      </c>
      <c r="D17" s="52" t="s">
        <v>73</v>
      </c>
      <c r="E17" s="54" t="s">
        <v>72</v>
      </c>
      <c r="F17" s="52" t="s">
        <v>76</v>
      </c>
      <c r="G17" s="53">
        <v>2</v>
      </c>
      <c r="H17" s="53">
        <v>2</v>
      </c>
      <c r="I17" s="53">
        <v>0</v>
      </c>
      <c r="J17" s="53">
        <v>26</v>
      </c>
      <c r="K17" s="53">
        <v>26</v>
      </c>
      <c r="L17" s="53">
        <v>0</v>
      </c>
      <c r="M17" s="53">
        <v>0</v>
      </c>
      <c r="N17" s="53">
        <v>0</v>
      </c>
      <c r="O17" s="53">
        <v>0</v>
      </c>
      <c r="P17" s="63">
        <v>5</v>
      </c>
      <c r="Q17" s="70" t="s">
        <v>27</v>
      </c>
      <c r="R17" s="70" t="s">
        <v>22</v>
      </c>
      <c r="S17" s="55" t="s">
        <v>28</v>
      </c>
      <c r="T17" s="54" t="s">
        <v>29</v>
      </c>
    </row>
    <row r="18" spans="1:20" x14ac:dyDescent="0.3">
      <c r="A18" s="40" t="s">
        <v>86</v>
      </c>
      <c r="B18" s="84">
        <v>2</v>
      </c>
      <c r="C18" s="83" t="s">
        <v>38</v>
      </c>
      <c r="D18" s="83" t="s">
        <v>39</v>
      </c>
      <c r="E18" s="82" t="s">
        <v>40</v>
      </c>
      <c r="F18" s="83" t="s">
        <v>41</v>
      </c>
      <c r="G18" s="84">
        <v>1</v>
      </c>
      <c r="H18" s="84">
        <v>2</v>
      </c>
      <c r="I18" s="84">
        <v>0</v>
      </c>
      <c r="J18" s="84">
        <v>13</v>
      </c>
      <c r="K18" s="84">
        <v>26</v>
      </c>
      <c r="L18" s="84">
        <v>0</v>
      </c>
      <c r="M18" s="84">
        <v>0</v>
      </c>
      <c r="N18" s="84">
        <v>0</v>
      </c>
      <c r="O18" s="84">
        <v>0</v>
      </c>
      <c r="P18" s="85">
        <v>4</v>
      </c>
      <c r="Q18" s="86" t="s">
        <v>37</v>
      </c>
      <c r="R18" s="86" t="s">
        <v>22</v>
      </c>
      <c r="S18" s="87" t="s">
        <v>28</v>
      </c>
      <c r="T18" s="82" t="s">
        <v>29</v>
      </c>
    </row>
    <row r="19" spans="1:20" x14ac:dyDescent="0.3">
      <c r="A19" s="40" t="s">
        <v>86</v>
      </c>
      <c r="B19" s="84">
        <v>2</v>
      </c>
      <c r="C19" s="83" t="s">
        <v>35</v>
      </c>
      <c r="D19" s="83" t="s">
        <v>36</v>
      </c>
      <c r="E19" s="82" t="s">
        <v>67</v>
      </c>
      <c r="F19" s="83" t="s">
        <v>68</v>
      </c>
      <c r="G19" s="84">
        <v>0</v>
      </c>
      <c r="H19" s="84">
        <v>0</v>
      </c>
      <c r="I19" s="84">
        <v>0</v>
      </c>
      <c r="J19" s="84">
        <v>0</v>
      </c>
      <c r="K19" s="84">
        <v>130</v>
      </c>
      <c r="L19" s="84">
        <v>0</v>
      </c>
      <c r="M19" s="84">
        <v>0</v>
      </c>
      <c r="N19" s="84">
        <v>0</v>
      </c>
      <c r="O19" s="84">
        <v>0</v>
      </c>
      <c r="P19" s="85">
        <v>5</v>
      </c>
      <c r="Q19" s="86" t="s">
        <v>37</v>
      </c>
      <c r="R19" s="86" t="s">
        <v>22</v>
      </c>
      <c r="S19" s="87" t="s">
        <v>28</v>
      </c>
      <c r="T19" s="82" t="s">
        <v>29</v>
      </c>
    </row>
    <row r="20" spans="1:20" x14ac:dyDescent="0.3">
      <c r="A20" s="40" t="s">
        <v>86</v>
      </c>
      <c r="B20" s="53">
        <v>2</v>
      </c>
      <c r="C20" s="52" t="s">
        <v>78</v>
      </c>
      <c r="D20" s="52" t="s">
        <v>57</v>
      </c>
      <c r="E20" s="54" t="s">
        <v>33</v>
      </c>
      <c r="F20" s="52"/>
      <c r="G20" s="53">
        <v>2</v>
      </c>
      <c r="H20" s="53">
        <v>0</v>
      </c>
      <c r="I20" s="53"/>
      <c r="J20" s="53">
        <v>26</v>
      </c>
      <c r="K20" s="53">
        <v>0</v>
      </c>
      <c r="L20" s="53"/>
      <c r="M20" s="53"/>
      <c r="N20" s="53"/>
      <c r="O20" s="53"/>
      <c r="P20" s="63">
        <v>3</v>
      </c>
      <c r="Q20" s="70"/>
      <c r="R20" s="70" t="s">
        <v>34</v>
      </c>
      <c r="S20" s="55"/>
      <c r="T20" s="54"/>
    </row>
    <row r="21" spans="1:20" x14ac:dyDescent="0.3">
      <c r="A21" s="40" t="s">
        <v>86</v>
      </c>
      <c r="B21" s="53">
        <v>2</v>
      </c>
      <c r="C21" s="52" t="s">
        <v>48</v>
      </c>
      <c r="D21" s="52" t="s">
        <v>49</v>
      </c>
      <c r="E21" s="54" t="s">
        <v>75</v>
      </c>
      <c r="F21" s="52" t="s">
        <v>77</v>
      </c>
      <c r="G21" s="53">
        <v>0</v>
      </c>
      <c r="H21" s="53">
        <v>0</v>
      </c>
      <c r="I21" s="53">
        <v>0</v>
      </c>
      <c r="J21" s="53">
        <v>0</v>
      </c>
      <c r="K21" s="53">
        <v>200</v>
      </c>
      <c r="L21" s="53">
        <v>0</v>
      </c>
      <c r="M21" s="53">
        <v>0</v>
      </c>
      <c r="N21" s="53">
        <v>0</v>
      </c>
      <c r="O21" s="53">
        <v>0</v>
      </c>
      <c r="P21" s="63">
        <v>5</v>
      </c>
      <c r="Q21" s="70" t="s">
        <v>37</v>
      </c>
      <c r="R21" s="70" t="s">
        <v>22</v>
      </c>
      <c r="S21" s="55" t="s">
        <v>50</v>
      </c>
      <c r="T21" s="54" t="s">
        <v>29</v>
      </c>
    </row>
    <row r="22" spans="1:20" x14ac:dyDescent="0.3">
      <c r="A22" s="40" t="s">
        <v>86</v>
      </c>
      <c r="B22" s="53">
        <v>2</v>
      </c>
      <c r="C22" s="52" t="s">
        <v>89</v>
      </c>
      <c r="D22" s="52"/>
      <c r="E22" s="54" t="s">
        <v>67</v>
      </c>
      <c r="F22" s="52" t="s">
        <v>68</v>
      </c>
      <c r="G22" s="53">
        <v>0</v>
      </c>
      <c r="H22" s="53">
        <v>0</v>
      </c>
      <c r="I22" s="53">
        <v>0</v>
      </c>
      <c r="J22" s="53">
        <v>0</v>
      </c>
      <c r="K22" s="53">
        <v>0</v>
      </c>
      <c r="L22" s="53">
        <v>0</v>
      </c>
      <c r="M22" s="53">
        <v>0</v>
      </c>
      <c r="N22" s="53">
        <v>0</v>
      </c>
      <c r="O22" s="53">
        <v>0</v>
      </c>
      <c r="P22" s="63">
        <v>0</v>
      </c>
      <c r="Q22" s="70" t="s">
        <v>90</v>
      </c>
      <c r="R22" s="70" t="s">
        <v>22</v>
      </c>
      <c r="S22" s="55"/>
      <c r="T22" s="54"/>
    </row>
    <row r="23" spans="1:20" x14ac:dyDescent="0.3">
      <c r="A23" s="51" t="s">
        <v>95</v>
      </c>
      <c r="B23" s="48"/>
      <c r="C23" s="12"/>
      <c r="D23" s="12"/>
      <c r="E23" s="49"/>
      <c r="F23" s="51"/>
      <c r="G23" s="68">
        <f t="shared" ref="G23:P23" si="1">SUM(G15:G22)</f>
        <v>9</v>
      </c>
      <c r="H23" s="68">
        <f t="shared" si="1"/>
        <v>6</v>
      </c>
      <c r="I23" s="68">
        <f t="shared" si="1"/>
        <v>2</v>
      </c>
      <c r="J23" s="68">
        <f t="shared" si="1"/>
        <v>116</v>
      </c>
      <c r="K23" s="68">
        <f t="shared" si="1"/>
        <v>408</v>
      </c>
      <c r="L23" s="68">
        <f t="shared" si="1"/>
        <v>26</v>
      </c>
      <c r="M23" s="68">
        <f t="shared" si="1"/>
        <v>0</v>
      </c>
      <c r="N23" s="68">
        <f t="shared" si="1"/>
        <v>0</v>
      </c>
      <c r="O23" s="68">
        <f t="shared" si="1"/>
        <v>0</v>
      </c>
      <c r="P23" s="68">
        <f t="shared" si="1"/>
        <v>31</v>
      </c>
      <c r="Q23" s="69"/>
      <c r="R23" s="69"/>
      <c r="S23" s="50"/>
      <c r="T23" s="49"/>
    </row>
    <row r="24" spans="1:20" x14ac:dyDescent="0.3">
      <c r="A24" s="40" t="s">
        <v>86</v>
      </c>
      <c r="B24" s="45">
        <v>3</v>
      </c>
      <c r="C24" s="44" t="s">
        <v>80</v>
      </c>
      <c r="D24" s="44" t="s">
        <v>81</v>
      </c>
      <c r="E24" s="46" t="s">
        <v>82</v>
      </c>
      <c r="F24" s="44" t="s">
        <v>83</v>
      </c>
      <c r="G24" s="45">
        <v>2</v>
      </c>
      <c r="H24" s="45">
        <v>2</v>
      </c>
      <c r="I24" s="45">
        <v>0</v>
      </c>
      <c r="J24" s="45">
        <v>26</v>
      </c>
      <c r="K24" s="45">
        <v>26</v>
      </c>
      <c r="L24" s="45">
        <v>0</v>
      </c>
      <c r="M24" s="45">
        <v>0</v>
      </c>
      <c r="N24" s="45">
        <v>0</v>
      </c>
      <c r="O24" s="45">
        <v>0</v>
      </c>
      <c r="P24" s="62">
        <v>5</v>
      </c>
      <c r="Q24" s="67" t="s">
        <v>27</v>
      </c>
      <c r="R24" s="67" t="s">
        <v>22</v>
      </c>
      <c r="S24" s="47" t="s">
        <v>28</v>
      </c>
      <c r="T24" s="46" t="s">
        <v>29</v>
      </c>
    </row>
    <row r="25" spans="1:20" ht="20.399999999999999" x14ac:dyDescent="0.3">
      <c r="A25" s="40" t="s">
        <v>86</v>
      </c>
      <c r="B25" s="45">
        <v>3</v>
      </c>
      <c r="C25" s="44" t="s">
        <v>84</v>
      </c>
      <c r="D25" s="44" t="s">
        <v>85</v>
      </c>
      <c r="E25" s="46" t="s">
        <v>51</v>
      </c>
      <c r="F25" s="44" t="s">
        <v>52</v>
      </c>
      <c r="G25" s="45">
        <v>2</v>
      </c>
      <c r="H25" s="45">
        <v>3</v>
      </c>
      <c r="I25" s="45">
        <v>0</v>
      </c>
      <c r="J25" s="45">
        <v>39</v>
      </c>
      <c r="K25" s="45">
        <v>26</v>
      </c>
      <c r="L25" s="45">
        <v>0</v>
      </c>
      <c r="M25" s="45">
        <v>0</v>
      </c>
      <c r="N25" s="45">
        <v>0</v>
      </c>
      <c r="O25" s="45">
        <v>0</v>
      </c>
      <c r="P25" s="62">
        <v>6</v>
      </c>
      <c r="Q25" s="67" t="s">
        <v>27</v>
      </c>
      <c r="R25" s="67" t="s">
        <v>22</v>
      </c>
      <c r="S25" s="47" t="s">
        <v>28</v>
      </c>
      <c r="T25" s="46" t="s">
        <v>29</v>
      </c>
    </row>
    <row r="26" spans="1:20" x14ac:dyDescent="0.3">
      <c r="A26" s="40" t="s">
        <v>86</v>
      </c>
      <c r="B26" s="45">
        <v>3</v>
      </c>
      <c r="C26" s="44" t="s">
        <v>78</v>
      </c>
      <c r="D26" s="44" t="s">
        <v>57</v>
      </c>
      <c r="E26" s="46" t="s">
        <v>33</v>
      </c>
      <c r="F26" s="44"/>
      <c r="G26" s="45">
        <v>2</v>
      </c>
      <c r="H26" s="45">
        <v>0</v>
      </c>
      <c r="I26" s="45"/>
      <c r="J26" s="45">
        <v>26</v>
      </c>
      <c r="K26" s="45">
        <v>0</v>
      </c>
      <c r="L26" s="45"/>
      <c r="M26" s="45"/>
      <c r="N26" s="45"/>
      <c r="O26" s="45"/>
      <c r="P26" s="62">
        <v>3</v>
      </c>
      <c r="Q26" s="67"/>
      <c r="R26" s="67" t="s">
        <v>34</v>
      </c>
      <c r="S26" s="47"/>
      <c r="T26" s="46"/>
    </row>
    <row r="27" spans="1:20" x14ac:dyDescent="0.3">
      <c r="A27" s="40" t="s">
        <v>86</v>
      </c>
      <c r="B27" s="45">
        <v>3</v>
      </c>
      <c r="C27" s="44" t="s">
        <v>46</v>
      </c>
      <c r="D27" s="44" t="s">
        <v>47</v>
      </c>
      <c r="E27" s="46" t="s">
        <v>67</v>
      </c>
      <c r="F27" s="44" t="s">
        <v>68</v>
      </c>
      <c r="G27" s="45">
        <v>0</v>
      </c>
      <c r="H27" s="45">
        <v>0</v>
      </c>
      <c r="I27" s="45">
        <v>0</v>
      </c>
      <c r="J27" s="45">
        <v>0</v>
      </c>
      <c r="K27" s="45">
        <v>0</v>
      </c>
      <c r="L27" s="45">
        <v>0</v>
      </c>
      <c r="M27" s="45">
        <v>0</v>
      </c>
      <c r="N27" s="45">
        <v>0</v>
      </c>
      <c r="O27" s="45">
        <v>0</v>
      </c>
      <c r="P27" s="62">
        <v>15</v>
      </c>
      <c r="Q27" s="67" t="s">
        <v>37</v>
      </c>
      <c r="R27" s="67" t="s">
        <v>22</v>
      </c>
      <c r="S27" s="47" t="s">
        <v>28</v>
      </c>
      <c r="T27" s="46" t="s">
        <v>29</v>
      </c>
    </row>
    <row r="28" spans="1:20" ht="20.399999999999999" x14ac:dyDescent="0.3">
      <c r="A28" s="40" t="s">
        <v>86</v>
      </c>
      <c r="B28" s="45">
        <v>3</v>
      </c>
      <c r="C28" s="44" t="s">
        <v>91</v>
      </c>
      <c r="D28" s="44"/>
      <c r="E28" s="46" t="s">
        <v>67</v>
      </c>
      <c r="F28" s="44" t="s">
        <v>68</v>
      </c>
      <c r="G28" s="45">
        <v>0</v>
      </c>
      <c r="H28" s="45">
        <v>0</v>
      </c>
      <c r="I28" s="45">
        <v>0</v>
      </c>
      <c r="J28" s="45">
        <v>0</v>
      </c>
      <c r="K28" s="45">
        <v>0</v>
      </c>
      <c r="L28" s="45">
        <v>0</v>
      </c>
      <c r="M28" s="45">
        <v>0</v>
      </c>
      <c r="N28" s="45">
        <v>0</v>
      </c>
      <c r="O28" s="45">
        <v>0</v>
      </c>
      <c r="P28" s="62">
        <v>0</v>
      </c>
      <c r="Q28" s="67" t="s">
        <v>90</v>
      </c>
      <c r="R28" s="67" t="s">
        <v>22</v>
      </c>
      <c r="S28" s="47"/>
      <c r="T28" s="46"/>
    </row>
    <row r="29" spans="1:20" x14ac:dyDescent="0.3">
      <c r="A29" s="51" t="s">
        <v>95</v>
      </c>
      <c r="B29" s="48"/>
      <c r="C29" s="12"/>
      <c r="D29" s="12"/>
      <c r="E29" s="49"/>
      <c r="F29" s="51"/>
      <c r="G29" s="68">
        <f>SUM(G24:G27)</f>
        <v>6</v>
      </c>
      <c r="H29" s="68">
        <f t="shared" ref="H29:O29" si="2">SUM(H24:H27)</f>
        <v>5</v>
      </c>
      <c r="I29" s="68">
        <f t="shared" si="2"/>
        <v>0</v>
      </c>
      <c r="J29" s="68">
        <f t="shared" si="2"/>
        <v>91</v>
      </c>
      <c r="K29" s="68">
        <f t="shared" si="2"/>
        <v>52</v>
      </c>
      <c r="L29" s="68">
        <f t="shared" si="2"/>
        <v>0</v>
      </c>
      <c r="M29" s="68">
        <f t="shared" si="2"/>
        <v>0</v>
      </c>
      <c r="N29" s="68">
        <f t="shared" si="2"/>
        <v>0</v>
      </c>
      <c r="O29" s="68">
        <f t="shared" si="2"/>
        <v>0</v>
      </c>
      <c r="P29" s="68">
        <f>SUM(P24:P28)</f>
        <v>29</v>
      </c>
      <c r="Q29" s="69"/>
      <c r="R29" s="69"/>
      <c r="S29" s="50"/>
      <c r="T29" s="49"/>
    </row>
    <row r="30" spans="1:20" x14ac:dyDescent="0.3">
      <c r="A30" s="56"/>
      <c r="B30" s="57"/>
      <c r="C30" s="56"/>
      <c r="D30" s="56"/>
      <c r="E30" s="58"/>
      <c r="F30" s="56" t="s">
        <v>56</v>
      </c>
      <c r="G30" s="71">
        <f t="shared" ref="G30:P30" si="3">SUM(G14,G23,G29)</f>
        <v>29</v>
      </c>
      <c r="H30" s="71">
        <f t="shared" si="3"/>
        <v>13</v>
      </c>
      <c r="I30" s="71">
        <f t="shared" si="3"/>
        <v>7</v>
      </c>
      <c r="J30" s="71">
        <f t="shared" si="3"/>
        <v>389</v>
      </c>
      <c r="K30" s="71">
        <f t="shared" si="3"/>
        <v>486</v>
      </c>
      <c r="L30" s="71">
        <f t="shared" si="3"/>
        <v>117</v>
      </c>
      <c r="M30" s="71">
        <f t="shared" si="3"/>
        <v>0</v>
      </c>
      <c r="N30" s="71">
        <f t="shared" si="3"/>
        <v>0</v>
      </c>
      <c r="O30" s="71">
        <f t="shared" si="3"/>
        <v>0</v>
      </c>
      <c r="P30" s="71">
        <f t="shared" si="3"/>
        <v>90</v>
      </c>
      <c r="Q30" s="72"/>
      <c r="R30" s="72"/>
      <c r="S30" s="59"/>
      <c r="T30" s="58"/>
    </row>
    <row r="31" spans="1:20" x14ac:dyDescent="0.3">
      <c r="A31" s="56"/>
      <c r="B31" s="57"/>
      <c r="C31" s="56"/>
      <c r="D31" s="56"/>
      <c r="E31" s="58"/>
      <c r="F31" s="56"/>
      <c r="G31" s="57"/>
      <c r="H31" s="57"/>
      <c r="I31" s="57"/>
      <c r="J31" s="57"/>
      <c r="K31" s="57"/>
      <c r="L31" s="57"/>
      <c r="M31" s="57"/>
      <c r="N31" s="57"/>
      <c r="O31" s="57"/>
      <c r="P31" s="64"/>
      <c r="Q31" s="72"/>
      <c r="R31" s="72"/>
      <c r="S31" s="60"/>
      <c r="T31" s="58"/>
    </row>
    <row r="32" spans="1:20" x14ac:dyDescent="0.3">
      <c r="A32" s="56"/>
      <c r="B32" s="57"/>
      <c r="C32" s="56"/>
      <c r="D32" s="56"/>
      <c r="E32" s="58"/>
      <c r="F32" s="56"/>
      <c r="G32" s="57"/>
      <c r="H32" s="57"/>
      <c r="I32" s="57"/>
      <c r="J32" s="57"/>
      <c r="K32" s="57"/>
      <c r="L32" s="57"/>
      <c r="M32" s="57"/>
      <c r="N32" s="57"/>
      <c r="O32" s="57"/>
      <c r="P32" s="64"/>
      <c r="Q32" s="72"/>
      <c r="R32" s="72"/>
      <c r="S32" s="88"/>
      <c r="T32" s="58"/>
    </row>
  </sheetData>
  <mergeCells count="3">
    <mergeCell ref="G6:I6"/>
    <mergeCell ref="J6:M6"/>
    <mergeCell ref="G5:M5"/>
  </mergeCells>
  <printOptions horizontalCentered="1"/>
  <pageMargins left="0.27559055118110232" right="0.27559055118110232" top="0.27559055118110232" bottom="0.4724409448818897" header="0" footer="0"/>
  <pageSetup paperSize="9" scale="66" orientation="landscape" cellComments="atEnd" r:id="rId1"/>
  <headerFooter>
    <oddFooter>&amp;CSz=szemeszter, Kr=kredit, Elm=előadás, Gyk=gyakorlat, Lab=Labor, Ter=Terepgyakorlat, K=követelmény (A=aláírás, GY=gyak.jegy, V=vizsga)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M-BUD-N-HU-FERM_2023.08</vt:lpstr>
      <vt:lpstr>'M-BUD-N-HU-FERM_2023.08'!Nyomtatási_cím</vt:lpstr>
      <vt:lpstr>'M-BUD-N-HU-FERM_2023.08'!Nyomtatási_terület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M-BUD-N-HU-ELELM_2022.09</dc:title>
  <dc:creator>Bódi Tibor</dc:creator>
  <cp:lastModifiedBy>Szalai Ferenc</cp:lastModifiedBy>
  <dcterms:created xsi:type="dcterms:W3CDTF">2022-06-29T05:36:48Z</dcterms:created>
  <dcterms:modified xsi:type="dcterms:W3CDTF">2025-01-09T09:50:29Z</dcterms:modified>
</cp:coreProperties>
</file>