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M\NEPTUN majd OSZCS\Tantervek\TUTI\2019 Szeptembertől_19.07.23-án szereztem\Intranetről 2019\"/>
    </mc:Choice>
  </mc:AlternateContent>
  <bookViews>
    <workbookView xWindow="0" yWindow="0" windowWidth="21600" windowHeight="9075"/>
  </bookViews>
  <sheets>
    <sheet name="M 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61" i="1" s="1"/>
  <c r="I32" i="1"/>
  <c r="I76" i="1" s="1"/>
  <c r="H32" i="1"/>
  <c r="H61" i="1" s="1"/>
  <c r="G32" i="1"/>
  <c r="G76" i="1" s="1"/>
  <c r="J28" i="1"/>
  <c r="J70" i="1" s="1"/>
  <c r="I28" i="1"/>
  <c r="I55" i="1" s="1"/>
  <c r="H28" i="1"/>
  <c r="H70" i="1" s="1"/>
  <c r="G28" i="1"/>
  <c r="G55" i="1" s="1"/>
  <c r="J23" i="1"/>
  <c r="I23" i="1"/>
  <c r="H23" i="1"/>
  <c r="G23" i="1"/>
  <c r="A23" i="1" s="1"/>
  <c r="J16" i="1"/>
  <c r="I16" i="1"/>
  <c r="H16" i="1"/>
  <c r="G16" i="1"/>
  <c r="J55" i="1" l="1"/>
  <c r="J62" i="1" s="1"/>
  <c r="G61" i="1"/>
  <c r="G62" i="1" s="1"/>
  <c r="H55" i="1"/>
  <c r="H62" i="1" s="1"/>
  <c r="A61" i="1"/>
  <c r="A32" i="1"/>
  <c r="I61" i="1"/>
  <c r="I62" i="1" s="1"/>
  <c r="G40" i="1"/>
  <c r="I40" i="1"/>
  <c r="H46" i="1"/>
  <c r="J46" i="1"/>
  <c r="G70" i="1"/>
  <c r="A70" i="1" s="1"/>
  <c r="I70" i="1"/>
  <c r="H76" i="1"/>
  <c r="A76" i="1" s="1"/>
  <c r="J76" i="1"/>
  <c r="J77" i="1" s="1"/>
  <c r="G77" i="1"/>
  <c r="I77" i="1"/>
  <c r="A16" i="1"/>
  <c r="A28" i="1"/>
  <c r="H40" i="1"/>
  <c r="J40" i="1"/>
  <c r="G46" i="1"/>
  <c r="A46" i="1" s="1"/>
  <c r="I46" i="1"/>
  <c r="H47" i="1" l="1"/>
  <c r="J47" i="1"/>
  <c r="A55" i="1"/>
  <c r="A62" i="1" s="1"/>
  <c r="I47" i="1"/>
  <c r="A77" i="1"/>
  <c r="G47" i="1"/>
  <c r="A40" i="1"/>
  <c r="A47" i="1" s="1"/>
  <c r="H77" i="1"/>
</calcChain>
</file>

<file path=xl/sharedStrings.xml><?xml version="1.0" encoding="utf-8"?>
<sst xmlns="http://schemas.openxmlformats.org/spreadsheetml/2006/main" count="324" uniqueCount="162">
  <si>
    <t>Szent István Egyetem</t>
  </si>
  <si>
    <t>Gazdaság- és Társadalomtudományi Kar</t>
  </si>
  <si>
    <t>Szakfelelős: Dr. Papp János</t>
  </si>
  <si>
    <t>Marketing mesterképzési szak</t>
  </si>
  <si>
    <t>Nappali</t>
  </si>
  <si>
    <t>Levelező</t>
  </si>
  <si>
    <t>7/22,</t>
  </si>
  <si>
    <t>Heti</t>
  </si>
  <si>
    <t>Féléves</t>
  </si>
  <si>
    <t>Szemeszter</t>
  </si>
  <si>
    <t>Tárgykód Nappali</t>
  </si>
  <si>
    <t>Tárgykód Levelező</t>
  </si>
  <si>
    <t>Tárgynév</t>
  </si>
  <si>
    <t>Tárgyfelelős</t>
  </si>
  <si>
    <t>E</t>
  </si>
  <si>
    <t>GY</t>
  </si>
  <si>
    <t>E/GY</t>
  </si>
  <si>
    <t>Kredit</t>
  </si>
  <si>
    <t>Követel-mény</t>
  </si>
  <si>
    <t>Felvétel típusa</t>
  </si>
  <si>
    <t>Előkövetelmény</t>
  </si>
  <si>
    <t>Megjegyzés</t>
  </si>
  <si>
    <t>GTK2040MAN</t>
  </si>
  <si>
    <t>GTK2040MAL</t>
  </si>
  <si>
    <t>Fogyasztói és vásárlói magatartás</t>
  </si>
  <si>
    <t>V</t>
  </si>
  <si>
    <t>A</t>
  </si>
  <si>
    <t>GTK1038MAN</t>
  </si>
  <si>
    <t>GTK1038MAL</t>
  </si>
  <si>
    <t>Integrált marketing-kommunikáció</t>
  </si>
  <si>
    <t>Dr. Papp János</t>
  </si>
  <si>
    <t>GTK2058MAN</t>
  </si>
  <si>
    <t>GTK2058MAL</t>
  </si>
  <si>
    <t>Pénzügyi kimutatások elemzése</t>
  </si>
  <si>
    <t>Dr. Tóth Márk</t>
  </si>
  <si>
    <t>GTK1105MAN</t>
  </si>
  <si>
    <t>GTK1105MAL</t>
  </si>
  <si>
    <t>Verseny- és reklámjog</t>
  </si>
  <si>
    <t>Dr. Bíró Sándor</t>
  </si>
  <si>
    <t>Szabadon választható tantárgy 1.</t>
  </si>
  <si>
    <t>G</t>
  </si>
  <si>
    <t>C</t>
  </si>
  <si>
    <t>Szabadon választható tantárgy 2.</t>
  </si>
  <si>
    <t>GTK2034MAN</t>
  </si>
  <si>
    <t>GTK2034MAL</t>
  </si>
  <si>
    <t>Diplomadolgozat-készítés I.</t>
  </si>
  <si>
    <t>GTK1003MAN</t>
  </si>
  <si>
    <t>GTK1003MAL</t>
  </si>
  <si>
    <t>Döntéselmélet és módszertan</t>
  </si>
  <si>
    <t>Dr. Kovács Attila</t>
  </si>
  <si>
    <t>GTK1010MAN</t>
  </si>
  <si>
    <t>GTK1010MAL</t>
  </si>
  <si>
    <t>Kvantitatív módszerek</t>
  </si>
  <si>
    <t>Dr. Vinogradov Sergey</t>
  </si>
  <si>
    <t>GTK1012MAN</t>
  </si>
  <si>
    <t>GTK1012MAL</t>
  </si>
  <si>
    <t>Marketingmenedzsment</t>
  </si>
  <si>
    <t>GTK1014MAN</t>
  </si>
  <si>
    <t>GTK1014MAL</t>
  </si>
  <si>
    <t>Mikroökonómia (haladó)</t>
  </si>
  <si>
    <t>Dr. Farkasné Dr. Fekete Mária Magdolna</t>
  </si>
  <si>
    <t>GTK1019MAN</t>
  </si>
  <si>
    <t>GTK1019MAL</t>
  </si>
  <si>
    <t>Pénzügy</t>
  </si>
  <si>
    <t>Dr. Pataki László</t>
  </si>
  <si>
    <t>GTK1076MAN</t>
  </si>
  <si>
    <t>GTK1076MAL</t>
  </si>
  <si>
    <t>Diplomadolgozat-készítés II.</t>
  </si>
  <si>
    <t>GTK1011MAN</t>
  </si>
  <si>
    <t>GTK1011MAL</t>
  </si>
  <si>
    <t>Marketingkutatás</t>
  </si>
  <si>
    <t>Dr. Gyenge Balázs (M)</t>
  </si>
  <si>
    <t>GTK1026MAN</t>
  </si>
  <si>
    <t>GTK1026MAL</t>
  </si>
  <si>
    <t>Vállalati és intézményi stratégiák</t>
  </si>
  <si>
    <t>GTK2072MAN</t>
  </si>
  <si>
    <t>GTK2072MAL</t>
  </si>
  <si>
    <t>Vezetés- és szervezetelmélet</t>
  </si>
  <si>
    <t>Dr. Nemes Ferenc</t>
  </si>
  <si>
    <t>GTK2033MAN</t>
  </si>
  <si>
    <t>GTK2033MAL</t>
  </si>
  <si>
    <t>Beszerzési és értékesítési menedzsment</t>
  </si>
  <si>
    <t>Dr. Komáromi Nándor</t>
  </si>
  <si>
    <t>GTK2112MAN</t>
  </si>
  <si>
    <t>GTK2112MAL</t>
  </si>
  <si>
    <t>Diplomadolgozat-készítés III.</t>
  </si>
  <si>
    <t>GTK1087MAN</t>
  </si>
  <si>
    <t>GTK1087MAL</t>
  </si>
  <si>
    <t>Kvalitatív marketingkutatás</t>
  </si>
  <si>
    <t xml:space="preserve"> Logisztika és ellátási lánc menedzsment specializáció</t>
  </si>
  <si>
    <t xml:space="preserve">Felelős: </t>
  </si>
  <si>
    <t>GTK1077MAN</t>
  </si>
  <si>
    <t>GTK1077MAL</t>
  </si>
  <si>
    <t>Ellátási lánc menedzsment</t>
  </si>
  <si>
    <t>Dr. Kozma Tímea</t>
  </si>
  <si>
    <t>GTK2124MAN</t>
  </si>
  <si>
    <t>GTK2124MAL</t>
  </si>
  <si>
    <t>Logisztikai folyamatok tervezése</t>
  </si>
  <si>
    <t>Dr. Benkő János</t>
  </si>
  <si>
    <t>Hulladékkezelés</t>
  </si>
  <si>
    <t>Dr. Barótfi István</t>
  </si>
  <si>
    <t>GTK2123MAN</t>
  </si>
  <si>
    <t>GTK2123MAL</t>
  </si>
  <si>
    <t>Logisztikai folyamatok szimulációja</t>
  </si>
  <si>
    <t>Marketinglogisztika (haladó)</t>
  </si>
  <si>
    <t>Idegen nyelvű kommunikáció</t>
  </si>
  <si>
    <t>Dr. Veresné Dr. Valentinyi Klára</t>
  </si>
  <si>
    <t>B</t>
  </si>
  <si>
    <t>Kötelezően választott 1 lehet.</t>
  </si>
  <si>
    <t>GTK2126MAN</t>
  </si>
  <si>
    <t>GTK2126MAL</t>
  </si>
  <si>
    <t>Marketingtervezés és -elemzés</t>
  </si>
  <si>
    <t xml:space="preserve"> Marketingstratégia és -tervezés specializáció</t>
  </si>
  <si>
    <t>GTK2109MAN</t>
  </si>
  <si>
    <t>GTK2109MAL</t>
  </si>
  <si>
    <t>Árképzés és -elemzés</t>
  </si>
  <si>
    <t>Dr. Lehota József</t>
  </si>
  <si>
    <t>GTK1088MAN</t>
  </si>
  <si>
    <t>GTK1088MAL</t>
  </si>
  <si>
    <t>Marketing döntéstámogató rendszerek (haladó)</t>
  </si>
  <si>
    <t>GTK2125MAN</t>
  </si>
  <si>
    <t>GTK2125MAL</t>
  </si>
  <si>
    <t>Marketingstratégiák</t>
  </si>
  <si>
    <t>GTK2142MAN</t>
  </si>
  <si>
    <t>GTK2142MAL</t>
  </si>
  <si>
    <t>Termék- és szolgáltatásstratégia</t>
  </si>
  <si>
    <t>Dr. Lajos Attila</t>
  </si>
  <si>
    <t>GTK2147MAN</t>
  </si>
  <si>
    <t>GTK2147MAL</t>
  </si>
  <si>
    <t>Vevőkapcsolat menedzsment</t>
  </si>
  <si>
    <t xml:space="preserve"> Marketingtudás és információmenedzsment specializáció</t>
  </si>
  <si>
    <t>GTK2106MAN</t>
  </si>
  <si>
    <t>GTK2106MAL</t>
  </si>
  <si>
    <t>Adatbányászat</t>
  </si>
  <si>
    <t>Dr. Szalay Zsigmond Gábor</t>
  </si>
  <si>
    <t>GTK1084MAN</t>
  </si>
  <si>
    <t>GTK1084MAL</t>
  </si>
  <si>
    <t>Integrált vállalatirányítási információs rendszerek</t>
  </si>
  <si>
    <t>Dr. Kovács Árpád Endre</t>
  </si>
  <si>
    <t>GTK2127MAN</t>
  </si>
  <si>
    <t>GTK2127MAL</t>
  </si>
  <si>
    <t>Mesterséges intelligencia alkalmazások</t>
  </si>
  <si>
    <t>Dr. Molnár Sándor</t>
  </si>
  <si>
    <t>GTK2137MAN</t>
  </si>
  <si>
    <t>GTK2137MAL</t>
  </si>
  <si>
    <t>Szoftverek a marketingkutatásban</t>
  </si>
  <si>
    <t>Vizsga formája:</t>
  </si>
  <si>
    <t>Tárgyfelvétel típusa:</t>
  </si>
  <si>
    <t>V = Vizsga</t>
  </si>
  <si>
    <t xml:space="preserve">A = Kötelező </t>
  </si>
  <si>
    <t>G = Gyakorlati jegy</t>
  </si>
  <si>
    <t xml:space="preserve">B = Kötelezően választott </t>
  </si>
  <si>
    <t>A = Aláírás</t>
  </si>
  <si>
    <t xml:space="preserve">C = Szabadon választható </t>
  </si>
  <si>
    <r>
      <t>A</t>
    </r>
    <r>
      <rPr>
        <vertAlign val="subscript"/>
        <sz val="11"/>
        <rFont val="Arial"/>
        <family val="2"/>
        <charset val="238"/>
      </rPr>
      <t>min</t>
    </r>
    <r>
      <rPr>
        <sz val="11"/>
        <rFont val="Arial"/>
        <family val="2"/>
        <charset val="238"/>
      </rPr>
      <t xml:space="preserve"> = Minősített aláírás</t>
    </r>
  </si>
  <si>
    <t>Marketing pr (Public Relations)</t>
  </si>
  <si>
    <t>GTK1097MAN</t>
  </si>
  <si>
    <t>GTK1097MAL</t>
  </si>
  <si>
    <t>Érvényes 2019. szeptemberétől</t>
  </si>
  <si>
    <t>Szakfelelős javaslata: Minőségmenedzsment</t>
  </si>
  <si>
    <t>Szakfelelős javaslata: On line marketing és kommunikáció</t>
  </si>
  <si>
    <t>Fürediné Dr. Kovács Annamária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</si>
</sst>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9"/>
      <name val="Arial"/>
      <family val="2"/>
      <charset val="238"/>
    </font>
    <font>
      <sz val="8"/>
      <color indexed="9"/>
      <name val="Times New Roman"/>
      <family val="2"/>
      <charset val="238"/>
    </font>
    <font>
      <b/>
      <sz val="14"/>
      <color indexed="8"/>
      <name val="Arial"/>
      <family val="2"/>
      <charset val="238"/>
    </font>
    <font>
      <vertAlign val="subscript"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9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/>
    <xf numFmtId="0" fontId="5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5" fillId="0" borderId="0" xfId="0" applyNumberFormat="1" applyFont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2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vertical="center" wrapText="1"/>
    </xf>
    <xf numFmtId="0" fontId="5" fillId="5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2" fillId="0" borderId="0" xfId="0" applyFont="1"/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Fill="1" applyAlignment="1">
      <alignment horizontal="right"/>
    </xf>
    <xf numFmtId="0" fontId="4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19050</xdr:rowOff>
    </xdr:from>
    <xdr:to>
      <xdr:col>1</xdr:col>
      <xdr:colOff>561975</xdr:colOff>
      <xdr:row>2</xdr:row>
      <xdr:rowOff>180975</xdr:rowOff>
    </xdr:to>
    <xdr:pic>
      <xdr:nvPicPr>
        <xdr:cNvPr id="2" name="Picture 4" descr="mkk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050"/>
          <a:ext cx="533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zoomScale="85" zoomScaleNormal="85" workbookViewId="0"/>
  </sheetViews>
  <sheetFormatPr defaultRowHeight="15" x14ac:dyDescent="0.25"/>
  <cols>
    <col min="1" max="1" width="6.7109375" style="8" customWidth="1"/>
    <col min="2" max="2" width="12.7109375" style="45" customWidth="1"/>
    <col min="3" max="3" width="14.7109375" style="46" customWidth="1"/>
    <col min="4" max="4" width="13.7109375" style="46" customWidth="1"/>
    <col min="5" max="5" width="38.7109375" style="47" customWidth="1"/>
    <col min="6" max="6" width="30.7109375" style="46" customWidth="1"/>
    <col min="7" max="7" width="8.7109375" style="48" customWidth="1"/>
    <col min="8" max="8" width="10.5703125" style="48" customWidth="1"/>
    <col min="9" max="9" width="10.7109375" style="48" customWidth="1"/>
    <col min="10" max="10" width="8.7109375" style="49" customWidth="1"/>
    <col min="11" max="11" width="8.7109375" style="45" customWidth="1"/>
    <col min="12" max="12" width="9.7109375" style="45" customWidth="1"/>
    <col min="13" max="13" width="38.7109375" style="46" customWidth="1"/>
    <col min="14" max="15" width="38.7109375" customWidth="1"/>
    <col min="257" max="257" width="6.7109375" customWidth="1"/>
    <col min="258" max="258" width="12.7109375" customWidth="1"/>
    <col min="259" max="259" width="14.7109375" customWidth="1"/>
    <col min="260" max="260" width="13.7109375" customWidth="1"/>
    <col min="261" max="261" width="38.7109375" customWidth="1"/>
    <col min="262" max="262" width="30.7109375" customWidth="1"/>
    <col min="263" max="263" width="8.7109375" customWidth="1"/>
    <col min="264" max="264" width="10.5703125" customWidth="1"/>
    <col min="265" max="265" width="10.7109375" customWidth="1"/>
    <col min="266" max="267" width="8.7109375" customWidth="1"/>
    <col min="268" max="268" width="9.7109375" customWidth="1"/>
    <col min="269" max="271" width="38.7109375" customWidth="1"/>
    <col min="513" max="513" width="6.7109375" customWidth="1"/>
    <col min="514" max="514" width="12.7109375" customWidth="1"/>
    <col min="515" max="515" width="14.7109375" customWidth="1"/>
    <col min="516" max="516" width="13.7109375" customWidth="1"/>
    <col min="517" max="517" width="38.7109375" customWidth="1"/>
    <col min="518" max="518" width="30.7109375" customWidth="1"/>
    <col min="519" max="519" width="8.7109375" customWidth="1"/>
    <col min="520" max="520" width="10.5703125" customWidth="1"/>
    <col min="521" max="521" width="10.7109375" customWidth="1"/>
    <col min="522" max="523" width="8.7109375" customWidth="1"/>
    <col min="524" max="524" width="9.7109375" customWidth="1"/>
    <col min="525" max="527" width="38.7109375" customWidth="1"/>
    <col min="769" max="769" width="6.7109375" customWidth="1"/>
    <col min="770" max="770" width="12.7109375" customWidth="1"/>
    <col min="771" max="771" width="14.7109375" customWidth="1"/>
    <col min="772" max="772" width="13.7109375" customWidth="1"/>
    <col min="773" max="773" width="38.7109375" customWidth="1"/>
    <col min="774" max="774" width="30.7109375" customWidth="1"/>
    <col min="775" max="775" width="8.7109375" customWidth="1"/>
    <col min="776" max="776" width="10.5703125" customWidth="1"/>
    <col min="777" max="777" width="10.7109375" customWidth="1"/>
    <col min="778" max="779" width="8.7109375" customWidth="1"/>
    <col min="780" max="780" width="9.7109375" customWidth="1"/>
    <col min="781" max="783" width="38.7109375" customWidth="1"/>
    <col min="1025" max="1025" width="6.7109375" customWidth="1"/>
    <col min="1026" max="1026" width="12.7109375" customWidth="1"/>
    <col min="1027" max="1027" width="14.7109375" customWidth="1"/>
    <col min="1028" max="1028" width="13.7109375" customWidth="1"/>
    <col min="1029" max="1029" width="38.7109375" customWidth="1"/>
    <col min="1030" max="1030" width="30.7109375" customWidth="1"/>
    <col min="1031" max="1031" width="8.7109375" customWidth="1"/>
    <col min="1032" max="1032" width="10.5703125" customWidth="1"/>
    <col min="1033" max="1033" width="10.7109375" customWidth="1"/>
    <col min="1034" max="1035" width="8.7109375" customWidth="1"/>
    <col min="1036" max="1036" width="9.7109375" customWidth="1"/>
    <col min="1037" max="1039" width="38.7109375" customWidth="1"/>
    <col min="1281" max="1281" width="6.7109375" customWidth="1"/>
    <col min="1282" max="1282" width="12.7109375" customWidth="1"/>
    <col min="1283" max="1283" width="14.7109375" customWidth="1"/>
    <col min="1284" max="1284" width="13.7109375" customWidth="1"/>
    <col min="1285" max="1285" width="38.7109375" customWidth="1"/>
    <col min="1286" max="1286" width="30.7109375" customWidth="1"/>
    <col min="1287" max="1287" width="8.7109375" customWidth="1"/>
    <col min="1288" max="1288" width="10.5703125" customWidth="1"/>
    <col min="1289" max="1289" width="10.7109375" customWidth="1"/>
    <col min="1290" max="1291" width="8.7109375" customWidth="1"/>
    <col min="1292" max="1292" width="9.7109375" customWidth="1"/>
    <col min="1293" max="1295" width="38.7109375" customWidth="1"/>
    <col min="1537" max="1537" width="6.7109375" customWidth="1"/>
    <col min="1538" max="1538" width="12.7109375" customWidth="1"/>
    <col min="1539" max="1539" width="14.7109375" customWidth="1"/>
    <col min="1540" max="1540" width="13.7109375" customWidth="1"/>
    <col min="1541" max="1541" width="38.7109375" customWidth="1"/>
    <col min="1542" max="1542" width="30.7109375" customWidth="1"/>
    <col min="1543" max="1543" width="8.7109375" customWidth="1"/>
    <col min="1544" max="1544" width="10.5703125" customWidth="1"/>
    <col min="1545" max="1545" width="10.7109375" customWidth="1"/>
    <col min="1546" max="1547" width="8.7109375" customWidth="1"/>
    <col min="1548" max="1548" width="9.7109375" customWidth="1"/>
    <col min="1549" max="1551" width="38.7109375" customWidth="1"/>
    <col min="1793" max="1793" width="6.7109375" customWidth="1"/>
    <col min="1794" max="1794" width="12.7109375" customWidth="1"/>
    <col min="1795" max="1795" width="14.7109375" customWidth="1"/>
    <col min="1796" max="1796" width="13.7109375" customWidth="1"/>
    <col min="1797" max="1797" width="38.7109375" customWidth="1"/>
    <col min="1798" max="1798" width="30.7109375" customWidth="1"/>
    <col min="1799" max="1799" width="8.7109375" customWidth="1"/>
    <col min="1800" max="1800" width="10.5703125" customWidth="1"/>
    <col min="1801" max="1801" width="10.7109375" customWidth="1"/>
    <col min="1802" max="1803" width="8.7109375" customWidth="1"/>
    <col min="1804" max="1804" width="9.7109375" customWidth="1"/>
    <col min="1805" max="1807" width="38.7109375" customWidth="1"/>
    <col min="2049" max="2049" width="6.7109375" customWidth="1"/>
    <col min="2050" max="2050" width="12.7109375" customWidth="1"/>
    <col min="2051" max="2051" width="14.7109375" customWidth="1"/>
    <col min="2052" max="2052" width="13.7109375" customWidth="1"/>
    <col min="2053" max="2053" width="38.7109375" customWidth="1"/>
    <col min="2054" max="2054" width="30.7109375" customWidth="1"/>
    <col min="2055" max="2055" width="8.7109375" customWidth="1"/>
    <col min="2056" max="2056" width="10.5703125" customWidth="1"/>
    <col min="2057" max="2057" width="10.7109375" customWidth="1"/>
    <col min="2058" max="2059" width="8.7109375" customWidth="1"/>
    <col min="2060" max="2060" width="9.7109375" customWidth="1"/>
    <col min="2061" max="2063" width="38.7109375" customWidth="1"/>
    <col min="2305" max="2305" width="6.7109375" customWidth="1"/>
    <col min="2306" max="2306" width="12.7109375" customWidth="1"/>
    <col min="2307" max="2307" width="14.7109375" customWidth="1"/>
    <col min="2308" max="2308" width="13.7109375" customWidth="1"/>
    <col min="2309" max="2309" width="38.7109375" customWidth="1"/>
    <col min="2310" max="2310" width="30.7109375" customWidth="1"/>
    <col min="2311" max="2311" width="8.7109375" customWidth="1"/>
    <col min="2312" max="2312" width="10.5703125" customWidth="1"/>
    <col min="2313" max="2313" width="10.7109375" customWidth="1"/>
    <col min="2314" max="2315" width="8.7109375" customWidth="1"/>
    <col min="2316" max="2316" width="9.7109375" customWidth="1"/>
    <col min="2317" max="2319" width="38.7109375" customWidth="1"/>
    <col min="2561" max="2561" width="6.7109375" customWidth="1"/>
    <col min="2562" max="2562" width="12.7109375" customWidth="1"/>
    <col min="2563" max="2563" width="14.7109375" customWidth="1"/>
    <col min="2564" max="2564" width="13.7109375" customWidth="1"/>
    <col min="2565" max="2565" width="38.7109375" customWidth="1"/>
    <col min="2566" max="2566" width="30.7109375" customWidth="1"/>
    <col min="2567" max="2567" width="8.7109375" customWidth="1"/>
    <col min="2568" max="2568" width="10.5703125" customWidth="1"/>
    <col min="2569" max="2569" width="10.7109375" customWidth="1"/>
    <col min="2570" max="2571" width="8.7109375" customWidth="1"/>
    <col min="2572" max="2572" width="9.7109375" customWidth="1"/>
    <col min="2573" max="2575" width="38.7109375" customWidth="1"/>
    <col min="2817" max="2817" width="6.7109375" customWidth="1"/>
    <col min="2818" max="2818" width="12.7109375" customWidth="1"/>
    <col min="2819" max="2819" width="14.7109375" customWidth="1"/>
    <col min="2820" max="2820" width="13.7109375" customWidth="1"/>
    <col min="2821" max="2821" width="38.7109375" customWidth="1"/>
    <col min="2822" max="2822" width="30.7109375" customWidth="1"/>
    <col min="2823" max="2823" width="8.7109375" customWidth="1"/>
    <col min="2824" max="2824" width="10.5703125" customWidth="1"/>
    <col min="2825" max="2825" width="10.7109375" customWidth="1"/>
    <col min="2826" max="2827" width="8.7109375" customWidth="1"/>
    <col min="2828" max="2828" width="9.7109375" customWidth="1"/>
    <col min="2829" max="2831" width="38.7109375" customWidth="1"/>
    <col min="3073" max="3073" width="6.7109375" customWidth="1"/>
    <col min="3074" max="3074" width="12.7109375" customWidth="1"/>
    <col min="3075" max="3075" width="14.7109375" customWidth="1"/>
    <col min="3076" max="3076" width="13.7109375" customWidth="1"/>
    <col min="3077" max="3077" width="38.7109375" customWidth="1"/>
    <col min="3078" max="3078" width="30.7109375" customWidth="1"/>
    <col min="3079" max="3079" width="8.7109375" customWidth="1"/>
    <col min="3080" max="3080" width="10.5703125" customWidth="1"/>
    <col min="3081" max="3081" width="10.7109375" customWidth="1"/>
    <col min="3082" max="3083" width="8.7109375" customWidth="1"/>
    <col min="3084" max="3084" width="9.7109375" customWidth="1"/>
    <col min="3085" max="3087" width="38.7109375" customWidth="1"/>
    <col min="3329" max="3329" width="6.7109375" customWidth="1"/>
    <col min="3330" max="3330" width="12.7109375" customWidth="1"/>
    <col min="3331" max="3331" width="14.7109375" customWidth="1"/>
    <col min="3332" max="3332" width="13.7109375" customWidth="1"/>
    <col min="3333" max="3333" width="38.7109375" customWidth="1"/>
    <col min="3334" max="3334" width="30.7109375" customWidth="1"/>
    <col min="3335" max="3335" width="8.7109375" customWidth="1"/>
    <col min="3336" max="3336" width="10.5703125" customWidth="1"/>
    <col min="3337" max="3337" width="10.7109375" customWidth="1"/>
    <col min="3338" max="3339" width="8.7109375" customWidth="1"/>
    <col min="3340" max="3340" width="9.7109375" customWidth="1"/>
    <col min="3341" max="3343" width="38.7109375" customWidth="1"/>
    <col min="3585" max="3585" width="6.7109375" customWidth="1"/>
    <col min="3586" max="3586" width="12.7109375" customWidth="1"/>
    <col min="3587" max="3587" width="14.7109375" customWidth="1"/>
    <col min="3588" max="3588" width="13.7109375" customWidth="1"/>
    <col min="3589" max="3589" width="38.7109375" customWidth="1"/>
    <col min="3590" max="3590" width="30.7109375" customWidth="1"/>
    <col min="3591" max="3591" width="8.7109375" customWidth="1"/>
    <col min="3592" max="3592" width="10.5703125" customWidth="1"/>
    <col min="3593" max="3593" width="10.7109375" customWidth="1"/>
    <col min="3594" max="3595" width="8.7109375" customWidth="1"/>
    <col min="3596" max="3596" width="9.7109375" customWidth="1"/>
    <col min="3597" max="3599" width="38.7109375" customWidth="1"/>
    <col min="3841" max="3841" width="6.7109375" customWidth="1"/>
    <col min="3842" max="3842" width="12.7109375" customWidth="1"/>
    <col min="3843" max="3843" width="14.7109375" customWidth="1"/>
    <col min="3844" max="3844" width="13.7109375" customWidth="1"/>
    <col min="3845" max="3845" width="38.7109375" customWidth="1"/>
    <col min="3846" max="3846" width="30.7109375" customWidth="1"/>
    <col min="3847" max="3847" width="8.7109375" customWidth="1"/>
    <col min="3848" max="3848" width="10.5703125" customWidth="1"/>
    <col min="3849" max="3849" width="10.7109375" customWidth="1"/>
    <col min="3850" max="3851" width="8.7109375" customWidth="1"/>
    <col min="3852" max="3852" width="9.7109375" customWidth="1"/>
    <col min="3853" max="3855" width="38.7109375" customWidth="1"/>
    <col min="4097" max="4097" width="6.7109375" customWidth="1"/>
    <col min="4098" max="4098" width="12.7109375" customWidth="1"/>
    <col min="4099" max="4099" width="14.7109375" customWidth="1"/>
    <col min="4100" max="4100" width="13.7109375" customWidth="1"/>
    <col min="4101" max="4101" width="38.7109375" customWidth="1"/>
    <col min="4102" max="4102" width="30.7109375" customWidth="1"/>
    <col min="4103" max="4103" width="8.7109375" customWidth="1"/>
    <col min="4104" max="4104" width="10.5703125" customWidth="1"/>
    <col min="4105" max="4105" width="10.7109375" customWidth="1"/>
    <col min="4106" max="4107" width="8.7109375" customWidth="1"/>
    <col min="4108" max="4108" width="9.7109375" customWidth="1"/>
    <col min="4109" max="4111" width="38.7109375" customWidth="1"/>
    <col min="4353" max="4353" width="6.7109375" customWidth="1"/>
    <col min="4354" max="4354" width="12.7109375" customWidth="1"/>
    <col min="4355" max="4355" width="14.7109375" customWidth="1"/>
    <col min="4356" max="4356" width="13.7109375" customWidth="1"/>
    <col min="4357" max="4357" width="38.7109375" customWidth="1"/>
    <col min="4358" max="4358" width="30.7109375" customWidth="1"/>
    <col min="4359" max="4359" width="8.7109375" customWidth="1"/>
    <col min="4360" max="4360" width="10.5703125" customWidth="1"/>
    <col min="4361" max="4361" width="10.7109375" customWidth="1"/>
    <col min="4362" max="4363" width="8.7109375" customWidth="1"/>
    <col min="4364" max="4364" width="9.7109375" customWidth="1"/>
    <col min="4365" max="4367" width="38.7109375" customWidth="1"/>
    <col min="4609" max="4609" width="6.7109375" customWidth="1"/>
    <col min="4610" max="4610" width="12.7109375" customWidth="1"/>
    <col min="4611" max="4611" width="14.7109375" customWidth="1"/>
    <col min="4612" max="4612" width="13.7109375" customWidth="1"/>
    <col min="4613" max="4613" width="38.7109375" customWidth="1"/>
    <col min="4614" max="4614" width="30.7109375" customWidth="1"/>
    <col min="4615" max="4615" width="8.7109375" customWidth="1"/>
    <col min="4616" max="4616" width="10.5703125" customWidth="1"/>
    <col min="4617" max="4617" width="10.7109375" customWidth="1"/>
    <col min="4618" max="4619" width="8.7109375" customWidth="1"/>
    <col min="4620" max="4620" width="9.7109375" customWidth="1"/>
    <col min="4621" max="4623" width="38.7109375" customWidth="1"/>
    <col min="4865" max="4865" width="6.7109375" customWidth="1"/>
    <col min="4866" max="4866" width="12.7109375" customWidth="1"/>
    <col min="4867" max="4867" width="14.7109375" customWidth="1"/>
    <col min="4868" max="4868" width="13.7109375" customWidth="1"/>
    <col min="4869" max="4869" width="38.7109375" customWidth="1"/>
    <col min="4870" max="4870" width="30.7109375" customWidth="1"/>
    <col min="4871" max="4871" width="8.7109375" customWidth="1"/>
    <col min="4872" max="4872" width="10.5703125" customWidth="1"/>
    <col min="4873" max="4873" width="10.7109375" customWidth="1"/>
    <col min="4874" max="4875" width="8.7109375" customWidth="1"/>
    <col min="4876" max="4876" width="9.7109375" customWidth="1"/>
    <col min="4877" max="4879" width="38.7109375" customWidth="1"/>
    <col min="5121" max="5121" width="6.7109375" customWidth="1"/>
    <col min="5122" max="5122" width="12.7109375" customWidth="1"/>
    <col min="5123" max="5123" width="14.7109375" customWidth="1"/>
    <col min="5124" max="5124" width="13.7109375" customWidth="1"/>
    <col min="5125" max="5125" width="38.7109375" customWidth="1"/>
    <col min="5126" max="5126" width="30.7109375" customWidth="1"/>
    <col min="5127" max="5127" width="8.7109375" customWidth="1"/>
    <col min="5128" max="5128" width="10.5703125" customWidth="1"/>
    <col min="5129" max="5129" width="10.7109375" customWidth="1"/>
    <col min="5130" max="5131" width="8.7109375" customWidth="1"/>
    <col min="5132" max="5132" width="9.7109375" customWidth="1"/>
    <col min="5133" max="5135" width="38.7109375" customWidth="1"/>
    <col min="5377" max="5377" width="6.7109375" customWidth="1"/>
    <col min="5378" max="5378" width="12.7109375" customWidth="1"/>
    <col min="5379" max="5379" width="14.7109375" customWidth="1"/>
    <col min="5380" max="5380" width="13.7109375" customWidth="1"/>
    <col min="5381" max="5381" width="38.7109375" customWidth="1"/>
    <col min="5382" max="5382" width="30.7109375" customWidth="1"/>
    <col min="5383" max="5383" width="8.7109375" customWidth="1"/>
    <col min="5384" max="5384" width="10.5703125" customWidth="1"/>
    <col min="5385" max="5385" width="10.7109375" customWidth="1"/>
    <col min="5386" max="5387" width="8.7109375" customWidth="1"/>
    <col min="5388" max="5388" width="9.7109375" customWidth="1"/>
    <col min="5389" max="5391" width="38.7109375" customWidth="1"/>
    <col min="5633" max="5633" width="6.7109375" customWidth="1"/>
    <col min="5634" max="5634" width="12.7109375" customWidth="1"/>
    <col min="5635" max="5635" width="14.7109375" customWidth="1"/>
    <col min="5636" max="5636" width="13.7109375" customWidth="1"/>
    <col min="5637" max="5637" width="38.7109375" customWidth="1"/>
    <col min="5638" max="5638" width="30.7109375" customWidth="1"/>
    <col min="5639" max="5639" width="8.7109375" customWidth="1"/>
    <col min="5640" max="5640" width="10.5703125" customWidth="1"/>
    <col min="5641" max="5641" width="10.7109375" customWidth="1"/>
    <col min="5642" max="5643" width="8.7109375" customWidth="1"/>
    <col min="5644" max="5644" width="9.7109375" customWidth="1"/>
    <col min="5645" max="5647" width="38.7109375" customWidth="1"/>
    <col min="5889" max="5889" width="6.7109375" customWidth="1"/>
    <col min="5890" max="5890" width="12.7109375" customWidth="1"/>
    <col min="5891" max="5891" width="14.7109375" customWidth="1"/>
    <col min="5892" max="5892" width="13.7109375" customWidth="1"/>
    <col min="5893" max="5893" width="38.7109375" customWidth="1"/>
    <col min="5894" max="5894" width="30.7109375" customWidth="1"/>
    <col min="5895" max="5895" width="8.7109375" customWidth="1"/>
    <col min="5896" max="5896" width="10.5703125" customWidth="1"/>
    <col min="5897" max="5897" width="10.7109375" customWidth="1"/>
    <col min="5898" max="5899" width="8.7109375" customWidth="1"/>
    <col min="5900" max="5900" width="9.7109375" customWidth="1"/>
    <col min="5901" max="5903" width="38.7109375" customWidth="1"/>
    <col min="6145" max="6145" width="6.7109375" customWidth="1"/>
    <col min="6146" max="6146" width="12.7109375" customWidth="1"/>
    <col min="6147" max="6147" width="14.7109375" customWidth="1"/>
    <col min="6148" max="6148" width="13.7109375" customWidth="1"/>
    <col min="6149" max="6149" width="38.7109375" customWidth="1"/>
    <col min="6150" max="6150" width="30.7109375" customWidth="1"/>
    <col min="6151" max="6151" width="8.7109375" customWidth="1"/>
    <col min="6152" max="6152" width="10.5703125" customWidth="1"/>
    <col min="6153" max="6153" width="10.7109375" customWidth="1"/>
    <col min="6154" max="6155" width="8.7109375" customWidth="1"/>
    <col min="6156" max="6156" width="9.7109375" customWidth="1"/>
    <col min="6157" max="6159" width="38.7109375" customWidth="1"/>
    <col min="6401" max="6401" width="6.7109375" customWidth="1"/>
    <col min="6402" max="6402" width="12.7109375" customWidth="1"/>
    <col min="6403" max="6403" width="14.7109375" customWidth="1"/>
    <col min="6404" max="6404" width="13.7109375" customWidth="1"/>
    <col min="6405" max="6405" width="38.7109375" customWidth="1"/>
    <col min="6406" max="6406" width="30.7109375" customWidth="1"/>
    <col min="6407" max="6407" width="8.7109375" customWidth="1"/>
    <col min="6408" max="6408" width="10.5703125" customWidth="1"/>
    <col min="6409" max="6409" width="10.7109375" customWidth="1"/>
    <col min="6410" max="6411" width="8.7109375" customWidth="1"/>
    <col min="6412" max="6412" width="9.7109375" customWidth="1"/>
    <col min="6413" max="6415" width="38.7109375" customWidth="1"/>
    <col min="6657" max="6657" width="6.7109375" customWidth="1"/>
    <col min="6658" max="6658" width="12.7109375" customWidth="1"/>
    <col min="6659" max="6659" width="14.7109375" customWidth="1"/>
    <col min="6660" max="6660" width="13.7109375" customWidth="1"/>
    <col min="6661" max="6661" width="38.7109375" customWidth="1"/>
    <col min="6662" max="6662" width="30.7109375" customWidth="1"/>
    <col min="6663" max="6663" width="8.7109375" customWidth="1"/>
    <col min="6664" max="6664" width="10.5703125" customWidth="1"/>
    <col min="6665" max="6665" width="10.7109375" customWidth="1"/>
    <col min="6666" max="6667" width="8.7109375" customWidth="1"/>
    <col min="6668" max="6668" width="9.7109375" customWidth="1"/>
    <col min="6669" max="6671" width="38.7109375" customWidth="1"/>
    <col min="6913" max="6913" width="6.7109375" customWidth="1"/>
    <col min="6914" max="6914" width="12.7109375" customWidth="1"/>
    <col min="6915" max="6915" width="14.7109375" customWidth="1"/>
    <col min="6916" max="6916" width="13.7109375" customWidth="1"/>
    <col min="6917" max="6917" width="38.7109375" customWidth="1"/>
    <col min="6918" max="6918" width="30.7109375" customWidth="1"/>
    <col min="6919" max="6919" width="8.7109375" customWidth="1"/>
    <col min="6920" max="6920" width="10.5703125" customWidth="1"/>
    <col min="6921" max="6921" width="10.7109375" customWidth="1"/>
    <col min="6922" max="6923" width="8.7109375" customWidth="1"/>
    <col min="6924" max="6924" width="9.7109375" customWidth="1"/>
    <col min="6925" max="6927" width="38.7109375" customWidth="1"/>
    <col min="7169" max="7169" width="6.7109375" customWidth="1"/>
    <col min="7170" max="7170" width="12.7109375" customWidth="1"/>
    <col min="7171" max="7171" width="14.7109375" customWidth="1"/>
    <col min="7172" max="7172" width="13.7109375" customWidth="1"/>
    <col min="7173" max="7173" width="38.7109375" customWidth="1"/>
    <col min="7174" max="7174" width="30.7109375" customWidth="1"/>
    <col min="7175" max="7175" width="8.7109375" customWidth="1"/>
    <col min="7176" max="7176" width="10.5703125" customWidth="1"/>
    <col min="7177" max="7177" width="10.7109375" customWidth="1"/>
    <col min="7178" max="7179" width="8.7109375" customWidth="1"/>
    <col min="7180" max="7180" width="9.7109375" customWidth="1"/>
    <col min="7181" max="7183" width="38.7109375" customWidth="1"/>
    <col min="7425" max="7425" width="6.7109375" customWidth="1"/>
    <col min="7426" max="7426" width="12.7109375" customWidth="1"/>
    <col min="7427" max="7427" width="14.7109375" customWidth="1"/>
    <col min="7428" max="7428" width="13.7109375" customWidth="1"/>
    <col min="7429" max="7429" width="38.7109375" customWidth="1"/>
    <col min="7430" max="7430" width="30.7109375" customWidth="1"/>
    <col min="7431" max="7431" width="8.7109375" customWidth="1"/>
    <col min="7432" max="7432" width="10.5703125" customWidth="1"/>
    <col min="7433" max="7433" width="10.7109375" customWidth="1"/>
    <col min="7434" max="7435" width="8.7109375" customWidth="1"/>
    <col min="7436" max="7436" width="9.7109375" customWidth="1"/>
    <col min="7437" max="7439" width="38.7109375" customWidth="1"/>
    <col min="7681" max="7681" width="6.7109375" customWidth="1"/>
    <col min="7682" max="7682" width="12.7109375" customWidth="1"/>
    <col min="7683" max="7683" width="14.7109375" customWidth="1"/>
    <col min="7684" max="7684" width="13.7109375" customWidth="1"/>
    <col min="7685" max="7685" width="38.7109375" customWidth="1"/>
    <col min="7686" max="7686" width="30.7109375" customWidth="1"/>
    <col min="7687" max="7687" width="8.7109375" customWidth="1"/>
    <col min="7688" max="7688" width="10.5703125" customWidth="1"/>
    <col min="7689" max="7689" width="10.7109375" customWidth="1"/>
    <col min="7690" max="7691" width="8.7109375" customWidth="1"/>
    <col min="7692" max="7692" width="9.7109375" customWidth="1"/>
    <col min="7693" max="7695" width="38.7109375" customWidth="1"/>
    <col min="7937" max="7937" width="6.7109375" customWidth="1"/>
    <col min="7938" max="7938" width="12.7109375" customWidth="1"/>
    <col min="7939" max="7939" width="14.7109375" customWidth="1"/>
    <col min="7940" max="7940" width="13.7109375" customWidth="1"/>
    <col min="7941" max="7941" width="38.7109375" customWidth="1"/>
    <col min="7942" max="7942" width="30.7109375" customWidth="1"/>
    <col min="7943" max="7943" width="8.7109375" customWidth="1"/>
    <col min="7944" max="7944" width="10.5703125" customWidth="1"/>
    <col min="7945" max="7945" width="10.7109375" customWidth="1"/>
    <col min="7946" max="7947" width="8.7109375" customWidth="1"/>
    <col min="7948" max="7948" width="9.7109375" customWidth="1"/>
    <col min="7949" max="7951" width="38.7109375" customWidth="1"/>
    <col min="8193" max="8193" width="6.7109375" customWidth="1"/>
    <col min="8194" max="8194" width="12.7109375" customWidth="1"/>
    <col min="8195" max="8195" width="14.7109375" customWidth="1"/>
    <col min="8196" max="8196" width="13.7109375" customWidth="1"/>
    <col min="8197" max="8197" width="38.7109375" customWidth="1"/>
    <col min="8198" max="8198" width="30.7109375" customWidth="1"/>
    <col min="8199" max="8199" width="8.7109375" customWidth="1"/>
    <col min="8200" max="8200" width="10.5703125" customWidth="1"/>
    <col min="8201" max="8201" width="10.7109375" customWidth="1"/>
    <col min="8202" max="8203" width="8.7109375" customWidth="1"/>
    <col min="8204" max="8204" width="9.7109375" customWidth="1"/>
    <col min="8205" max="8207" width="38.7109375" customWidth="1"/>
    <col min="8449" max="8449" width="6.7109375" customWidth="1"/>
    <col min="8450" max="8450" width="12.7109375" customWidth="1"/>
    <col min="8451" max="8451" width="14.7109375" customWidth="1"/>
    <col min="8452" max="8452" width="13.7109375" customWidth="1"/>
    <col min="8453" max="8453" width="38.7109375" customWidth="1"/>
    <col min="8454" max="8454" width="30.7109375" customWidth="1"/>
    <col min="8455" max="8455" width="8.7109375" customWidth="1"/>
    <col min="8456" max="8456" width="10.5703125" customWidth="1"/>
    <col min="8457" max="8457" width="10.7109375" customWidth="1"/>
    <col min="8458" max="8459" width="8.7109375" customWidth="1"/>
    <col min="8460" max="8460" width="9.7109375" customWidth="1"/>
    <col min="8461" max="8463" width="38.7109375" customWidth="1"/>
    <col min="8705" max="8705" width="6.7109375" customWidth="1"/>
    <col min="8706" max="8706" width="12.7109375" customWidth="1"/>
    <col min="8707" max="8707" width="14.7109375" customWidth="1"/>
    <col min="8708" max="8708" width="13.7109375" customWidth="1"/>
    <col min="8709" max="8709" width="38.7109375" customWidth="1"/>
    <col min="8710" max="8710" width="30.7109375" customWidth="1"/>
    <col min="8711" max="8711" width="8.7109375" customWidth="1"/>
    <col min="8712" max="8712" width="10.5703125" customWidth="1"/>
    <col min="8713" max="8713" width="10.7109375" customWidth="1"/>
    <col min="8714" max="8715" width="8.7109375" customWidth="1"/>
    <col min="8716" max="8716" width="9.7109375" customWidth="1"/>
    <col min="8717" max="8719" width="38.7109375" customWidth="1"/>
    <col min="8961" max="8961" width="6.7109375" customWidth="1"/>
    <col min="8962" max="8962" width="12.7109375" customWidth="1"/>
    <col min="8963" max="8963" width="14.7109375" customWidth="1"/>
    <col min="8964" max="8964" width="13.7109375" customWidth="1"/>
    <col min="8965" max="8965" width="38.7109375" customWidth="1"/>
    <col min="8966" max="8966" width="30.7109375" customWidth="1"/>
    <col min="8967" max="8967" width="8.7109375" customWidth="1"/>
    <col min="8968" max="8968" width="10.5703125" customWidth="1"/>
    <col min="8969" max="8969" width="10.7109375" customWidth="1"/>
    <col min="8970" max="8971" width="8.7109375" customWidth="1"/>
    <col min="8972" max="8972" width="9.7109375" customWidth="1"/>
    <col min="8973" max="8975" width="38.7109375" customWidth="1"/>
    <col min="9217" max="9217" width="6.7109375" customWidth="1"/>
    <col min="9218" max="9218" width="12.7109375" customWidth="1"/>
    <col min="9219" max="9219" width="14.7109375" customWidth="1"/>
    <col min="9220" max="9220" width="13.7109375" customWidth="1"/>
    <col min="9221" max="9221" width="38.7109375" customWidth="1"/>
    <col min="9222" max="9222" width="30.7109375" customWidth="1"/>
    <col min="9223" max="9223" width="8.7109375" customWidth="1"/>
    <col min="9224" max="9224" width="10.5703125" customWidth="1"/>
    <col min="9225" max="9225" width="10.7109375" customWidth="1"/>
    <col min="9226" max="9227" width="8.7109375" customWidth="1"/>
    <col min="9228" max="9228" width="9.7109375" customWidth="1"/>
    <col min="9229" max="9231" width="38.7109375" customWidth="1"/>
    <col min="9473" max="9473" width="6.7109375" customWidth="1"/>
    <col min="9474" max="9474" width="12.7109375" customWidth="1"/>
    <col min="9475" max="9475" width="14.7109375" customWidth="1"/>
    <col min="9476" max="9476" width="13.7109375" customWidth="1"/>
    <col min="9477" max="9477" width="38.7109375" customWidth="1"/>
    <col min="9478" max="9478" width="30.7109375" customWidth="1"/>
    <col min="9479" max="9479" width="8.7109375" customWidth="1"/>
    <col min="9480" max="9480" width="10.5703125" customWidth="1"/>
    <col min="9481" max="9481" width="10.7109375" customWidth="1"/>
    <col min="9482" max="9483" width="8.7109375" customWidth="1"/>
    <col min="9484" max="9484" width="9.7109375" customWidth="1"/>
    <col min="9485" max="9487" width="38.7109375" customWidth="1"/>
    <col min="9729" max="9729" width="6.7109375" customWidth="1"/>
    <col min="9730" max="9730" width="12.7109375" customWidth="1"/>
    <col min="9731" max="9731" width="14.7109375" customWidth="1"/>
    <col min="9732" max="9732" width="13.7109375" customWidth="1"/>
    <col min="9733" max="9733" width="38.7109375" customWidth="1"/>
    <col min="9734" max="9734" width="30.7109375" customWidth="1"/>
    <col min="9735" max="9735" width="8.7109375" customWidth="1"/>
    <col min="9736" max="9736" width="10.5703125" customWidth="1"/>
    <col min="9737" max="9737" width="10.7109375" customWidth="1"/>
    <col min="9738" max="9739" width="8.7109375" customWidth="1"/>
    <col min="9740" max="9740" width="9.7109375" customWidth="1"/>
    <col min="9741" max="9743" width="38.7109375" customWidth="1"/>
    <col min="9985" max="9985" width="6.7109375" customWidth="1"/>
    <col min="9986" max="9986" width="12.7109375" customWidth="1"/>
    <col min="9987" max="9987" width="14.7109375" customWidth="1"/>
    <col min="9988" max="9988" width="13.7109375" customWidth="1"/>
    <col min="9989" max="9989" width="38.7109375" customWidth="1"/>
    <col min="9990" max="9990" width="30.7109375" customWidth="1"/>
    <col min="9991" max="9991" width="8.7109375" customWidth="1"/>
    <col min="9992" max="9992" width="10.5703125" customWidth="1"/>
    <col min="9993" max="9993" width="10.7109375" customWidth="1"/>
    <col min="9994" max="9995" width="8.7109375" customWidth="1"/>
    <col min="9996" max="9996" width="9.7109375" customWidth="1"/>
    <col min="9997" max="9999" width="38.7109375" customWidth="1"/>
    <col min="10241" max="10241" width="6.7109375" customWidth="1"/>
    <col min="10242" max="10242" width="12.7109375" customWidth="1"/>
    <col min="10243" max="10243" width="14.7109375" customWidth="1"/>
    <col min="10244" max="10244" width="13.7109375" customWidth="1"/>
    <col min="10245" max="10245" width="38.7109375" customWidth="1"/>
    <col min="10246" max="10246" width="30.7109375" customWidth="1"/>
    <col min="10247" max="10247" width="8.7109375" customWidth="1"/>
    <col min="10248" max="10248" width="10.5703125" customWidth="1"/>
    <col min="10249" max="10249" width="10.7109375" customWidth="1"/>
    <col min="10250" max="10251" width="8.7109375" customWidth="1"/>
    <col min="10252" max="10252" width="9.7109375" customWidth="1"/>
    <col min="10253" max="10255" width="38.7109375" customWidth="1"/>
    <col min="10497" max="10497" width="6.7109375" customWidth="1"/>
    <col min="10498" max="10498" width="12.7109375" customWidth="1"/>
    <col min="10499" max="10499" width="14.7109375" customWidth="1"/>
    <col min="10500" max="10500" width="13.7109375" customWidth="1"/>
    <col min="10501" max="10501" width="38.7109375" customWidth="1"/>
    <col min="10502" max="10502" width="30.7109375" customWidth="1"/>
    <col min="10503" max="10503" width="8.7109375" customWidth="1"/>
    <col min="10504" max="10504" width="10.5703125" customWidth="1"/>
    <col min="10505" max="10505" width="10.7109375" customWidth="1"/>
    <col min="10506" max="10507" width="8.7109375" customWidth="1"/>
    <col min="10508" max="10508" width="9.7109375" customWidth="1"/>
    <col min="10509" max="10511" width="38.7109375" customWidth="1"/>
    <col min="10753" max="10753" width="6.7109375" customWidth="1"/>
    <col min="10754" max="10754" width="12.7109375" customWidth="1"/>
    <col min="10755" max="10755" width="14.7109375" customWidth="1"/>
    <col min="10756" max="10756" width="13.7109375" customWidth="1"/>
    <col min="10757" max="10757" width="38.7109375" customWidth="1"/>
    <col min="10758" max="10758" width="30.7109375" customWidth="1"/>
    <col min="10759" max="10759" width="8.7109375" customWidth="1"/>
    <col min="10760" max="10760" width="10.5703125" customWidth="1"/>
    <col min="10761" max="10761" width="10.7109375" customWidth="1"/>
    <col min="10762" max="10763" width="8.7109375" customWidth="1"/>
    <col min="10764" max="10764" width="9.7109375" customWidth="1"/>
    <col min="10765" max="10767" width="38.7109375" customWidth="1"/>
    <col min="11009" max="11009" width="6.7109375" customWidth="1"/>
    <col min="11010" max="11010" width="12.7109375" customWidth="1"/>
    <col min="11011" max="11011" width="14.7109375" customWidth="1"/>
    <col min="11012" max="11012" width="13.7109375" customWidth="1"/>
    <col min="11013" max="11013" width="38.7109375" customWidth="1"/>
    <col min="11014" max="11014" width="30.7109375" customWidth="1"/>
    <col min="11015" max="11015" width="8.7109375" customWidth="1"/>
    <col min="11016" max="11016" width="10.5703125" customWidth="1"/>
    <col min="11017" max="11017" width="10.7109375" customWidth="1"/>
    <col min="11018" max="11019" width="8.7109375" customWidth="1"/>
    <col min="11020" max="11020" width="9.7109375" customWidth="1"/>
    <col min="11021" max="11023" width="38.7109375" customWidth="1"/>
    <col min="11265" max="11265" width="6.7109375" customWidth="1"/>
    <col min="11266" max="11266" width="12.7109375" customWidth="1"/>
    <col min="11267" max="11267" width="14.7109375" customWidth="1"/>
    <col min="11268" max="11268" width="13.7109375" customWidth="1"/>
    <col min="11269" max="11269" width="38.7109375" customWidth="1"/>
    <col min="11270" max="11270" width="30.7109375" customWidth="1"/>
    <col min="11271" max="11271" width="8.7109375" customWidth="1"/>
    <col min="11272" max="11272" width="10.5703125" customWidth="1"/>
    <col min="11273" max="11273" width="10.7109375" customWidth="1"/>
    <col min="11274" max="11275" width="8.7109375" customWidth="1"/>
    <col min="11276" max="11276" width="9.7109375" customWidth="1"/>
    <col min="11277" max="11279" width="38.7109375" customWidth="1"/>
    <col min="11521" max="11521" width="6.7109375" customWidth="1"/>
    <col min="11522" max="11522" width="12.7109375" customWidth="1"/>
    <col min="11523" max="11523" width="14.7109375" customWidth="1"/>
    <col min="11524" max="11524" width="13.7109375" customWidth="1"/>
    <col min="11525" max="11525" width="38.7109375" customWidth="1"/>
    <col min="11526" max="11526" width="30.7109375" customWidth="1"/>
    <col min="11527" max="11527" width="8.7109375" customWidth="1"/>
    <col min="11528" max="11528" width="10.5703125" customWidth="1"/>
    <col min="11529" max="11529" width="10.7109375" customWidth="1"/>
    <col min="11530" max="11531" width="8.7109375" customWidth="1"/>
    <col min="11532" max="11532" width="9.7109375" customWidth="1"/>
    <col min="11533" max="11535" width="38.7109375" customWidth="1"/>
    <col min="11777" max="11777" width="6.7109375" customWidth="1"/>
    <col min="11778" max="11778" width="12.7109375" customWidth="1"/>
    <col min="11779" max="11779" width="14.7109375" customWidth="1"/>
    <col min="11780" max="11780" width="13.7109375" customWidth="1"/>
    <col min="11781" max="11781" width="38.7109375" customWidth="1"/>
    <col min="11782" max="11782" width="30.7109375" customWidth="1"/>
    <col min="11783" max="11783" width="8.7109375" customWidth="1"/>
    <col min="11784" max="11784" width="10.5703125" customWidth="1"/>
    <col min="11785" max="11785" width="10.7109375" customWidth="1"/>
    <col min="11786" max="11787" width="8.7109375" customWidth="1"/>
    <col min="11788" max="11788" width="9.7109375" customWidth="1"/>
    <col min="11789" max="11791" width="38.7109375" customWidth="1"/>
    <col min="12033" max="12033" width="6.7109375" customWidth="1"/>
    <col min="12034" max="12034" width="12.7109375" customWidth="1"/>
    <col min="12035" max="12035" width="14.7109375" customWidth="1"/>
    <col min="12036" max="12036" width="13.7109375" customWidth="1"/>
    <col min="12037" max="12037" width="38.7109375" customWidth="1"/>
    <col min="12038" max="12038" width="30.7109375" customWidth="1"/>
    <col min="12039" max="12039" width="8.7109375" customWidth="1"/>
    <col min="12040" max="12040" width="10.5703125" customWidth="1"/>
    <col min="12041" max="12041" width="10.7109375" customWidth="1"/>
    <col min="12042" max="12043" width="8.7109375" customWidth="1"/>
    <col min="12044" max="12044" width="9.7109375" customWidth="1"/>
    <col min="12045" max="12047" width="38.7109375" customWidth="1"/>
    <col min="12289" max="12289" width="6.7109375" customWidth="1"/>
    <col min="12290" max="12290" width="12.7109375" customWidth="1"/>
    <col min="12291" max="12291" width="14.7109375" customWidth="1"/>
    <col min="12292" max="12292" width="13.7109375" customWidth="1"/>
    <col min="12293" max="12293" width="38.7109375" customWidth="1"/>
    <col min="12294" max="12294" width="30.7109375" customWidth="1"/>
    <col min="12295" max="12295" width="8.7109375" customWidth="1"/>
    <col min="12296" max="12296" width="10.5703125" customWidth="1"/>
    <col min="12297" max="12297" width="10.7109375" customWidth="1"/>
    <col min="12298" max="12299" width="8.7109375" customWidth="1"/>
    <col min="12300" max="12300" width="9.7109375" customWidth="1"/>
    <col min="12301" max="12303" width="38.7109375" customWidth="1"/>
    <col min="12545" max="12545" width="6.7109375" customWidth="1"/>
    <col min="12546" max="12546" width="12.7109375" customWidth="1"/>
    <col min="12547" max="12547" width="14.7109375" customWidth="1"/>
    <col min="12548" max="12548" width="13.7109375" customWidth="1"/>
    <col min="12549" max="12549" width="38.7109375" customWidth="1"/>
    <col min="12550" max="12550" width="30.7109375" customWidth="1"/>
    <col min="12551" max="12551" width="8.7109375" customWidth="1"/>
    <col min="12552" max="12552" width="10.5703125" customWidth="1"/>
    <col min="12553" max="12553" width="10.7109375" customWidth="1"/>
    <col min="12554" max="12555" width="8.7109375" customWidth="1"/>
    <col min="12556" max="12556" width="9.7109375" customWidth="1"/>
    <col min="12557" max="12559" width="38.7109375" customWidth="1"/>
    <col min="12801" max="12801" width="6.7109375" customWidth="1"/>
    <col min="12802" max="12802" width="12.7109375" customWidth="1"/>
    <col min="12803" max="12803" width="14.7109375" customWidth="1"/>
    <col min="12804" max="12804" width="13.7109375" customWidth="1"/>
    <col min="12805" max="12805" width="38.7109375" customWidth="1"/>
    <col min="12806" max="12806" width="30.7109375" customWidth="1"/>
    <col min="12807" max="12807" width="8.7109375" customWidth="1"/>
    <col min="12808" max="12808" width="10.5703125" customWidth="1"/>
    <col min="12809" max="12809" width="10.7109375" customWidth="1"/>
    <col min="12810" max="12811" width="8.7109375" customWidth="1"/>
    <col min="12812" max="12812" width="9.7109375" customWidth="1"/>
    <col min="12813" max="12815" width="38.7109375" customWidth="1"/>
    <col min="13057" max="13057" width="6.7109375" customWidth="1"/>
    <col min="13058" max="13058" width="12.7109375" customWidth="1"/>
    <col min="13059" max="13059" width="14.7109375" customWidth="1"/>
    <col min="13060" max="13060" width="13.7109375" customWidth="1"/>
    <col min="13061" max="13061" width="38.7109375" customWidth="1"/>
    <col min="13062" max="13062" width="30.7109375" customWidth="1"/>
    <col min="13063" max="13063" width="8.7109375" customWidth="1"/>
    <col min="13064" max="13064" width="10.5703125" customWidth="1"/>
    <col min="13065" max="13065" width="10.7109375" customWidth="1"/>
    <col min="13066" max="13067" width="8.7109375" customWidth="1"/>
    <col min="13068" max="13068" width="9.7109375" customWidth="1"/>
    <col min="13069" max="13071" width="38.7109375" customWidth="1"/>
    <col min="13313" max="13313" width="6.7109375" customWidth="1"/>
    <col min="13314" max="13314" width="12.7109375" customWidth="1"/>
    <col min="13315" max="13315" width="14.7109375" customWidth="1"/>
    <col min="13316" max="13316" width="13.7109375" customWidth="1"/>
    <col min="13317" max="13317" width="38.7109375" customWidth="1"/>
    <col min="13318" max="13318" width="30.7109375" customWidth="1"/>
    <col min="13319" max="13319" width="8.7109375" customWidth="1"/>
    <col min="13320" max="13320" width="10.5703125" customWidth="1"/>
    <col min="13321" max="13321" width="10.7109375" customWidth="1"/>
    <col min="13322" max="13323" width="8.7109375" customWidth="1"/>
    <col min="13324" max="13324" width="9.7109375" customWidth="1"/>
    <col min="13325" max="13327" width="38.7109375" customWidth="1"/>
    <col min="13569" max="13569" width="6.7109375" customWidth="1"/>
    <col min="13570" max="13570" width="12.7109375" customWidth="1"/>
    <col min="13571" max="13571" width="14.7109375" customWidth="1"/>
    <col min="13572" max="13572" width="13.7109375" customWidth="1"/>
    <col min="13573" max="13573" width="38.7109375" customWidth="1"/>
    <col min="13574" max="13574" width="30.7109375" customWidth="1"/>
    <col min="13575" max="13575" width="8.7109375" customWidth="1"/>
    <col min="13576" max="13576" width="10.5703125" customWidth="1"/>
    <col min="13577" max="13577" width="10.7109375" customWidth="1"/>
    <col min="13578" max="13579" width="8.7109375" customWidth="1"/>
    <col min="13580" max="13580" width="9.7109375" customWidth="1"/>
    <col min="13581" max="13583" width="38.7109375" customWidth="1"/>
    <col min="13825" max="13825" width="6.7109375" customWidth="1"/>
    <col min="13826" max="13826" width="12.7109375" customWidth="1"/>
    <col min="13827" max="13827" width="14.7109375" customWidth="1"/>
    <col min="13828" max="13828" width="13.7109375" customWidth="1"/>
    <col min="13829" max="13829" width="38.7109375" customWidth="1"/>
    <col min="13830" max="13830" width="30.7109375" customWidth="1"/>
    <col min="13831" max="13831" width="8.7109375" customWidth="1"/>
    <col min="13832" max="13832" width="10.5703125" customWidth="1"/>
    <col min="13833" max="13833" width="10.7109375" customWidth="1"/>
    <col min="13834" max="13835" width="8.7109375" customWidth="1"/>
    <col min="13836" max="13836" width="9.7109375" customWidth="1"/>
    <col min="13837" max="13839" width="38.7109375" customWidth="1"/>
    <col min="14081" max="14081" width="6.7109375" customWidth="1"/>
    <col min="14082" max="14082" width="12.7109375" customWidth="1"/>
    <col min="14083" max="14083" width="14.7109375" customWidth="1"/>
    <col min="14084" max="14084" width="13.7109375" customWidth="1"/>
    <col min="14085" max="14085" width="38.7109375" customWidth="1"/>
    <col min="14086" max="14086" width="30.7109375" customWidth="1"/>
    <col min="14087" max="14087" width="8.7109375" customWidth="1"/>
    <col min="14088" max="14088" width="10.5703125" customWidth="1"/>
    <col min="14089" max="14089" width="10.7109375" customWidth="1"/>
    <col min="14090" max="14091" width="8.7109375" customWidth="1"/>
    <col min="14092" max="14092" width="9.7109375" customWidth="1"/>
    <col min="14093" max="14095" width="38.7109375" customWidth="1"/>
    <col min="14337" max="14337" width="6.7109375" customWidth="1"/>
    <col min="14338" max="14338" width="12.7109375" customWidth="1"/>
    <col min="14339" max="14339" width="14.7109375" customWidth="1"/>
    <col min="14340" max="14340" width="13.7109375" customWidth="1"/>
    <col min="14341" max="14341" width="38.7109375" customWidth="1"/>
    <col min="14342" max="14342" width="30.7109375" customWidth="1"/>
    <col min="14343" max="14343" width="8.7109375" customWidth="1"/>
    <col min="14344" max="14344" width="10.5703125" customWidth="1"/>
    <col min="14345" max="14345" width="10.7109375" customWidth="1"/>
    <col min="14346" max="14347" width="8.7109375" customWidth="1"/>
    <col min="14348" max="14348" width="9.7109375" customWidth="1"/>
    <col min="14349" max="14351" width="38.7109375" customWidth="1"/>
    <col min="14593" max="14593" width="6.7109375" customWidth="1"/>
    <col min="14594" max="14594" width="12.7109375" customWidth="1"/>
    <col min="14595" max="14595" width="14.7109375" customWidth="1"/>
    <col min="14596" max="14596" width="13.7109375" customWidth="1"/>
    <col min="14597" max="14597" width="38.7109375" customWidth="1"/>
    <col min="14598" max="14598" width="30.7109375" customWidth="1"/>
    <col min="14599" max="14599" width="8.7109375" customWidth="1"/>
    <col min="14600" max="14600" width="10.5703125" customWidth="1"/>
    <col min="14601" max="14601" width="10.7109375" customWidth="1"/>
    <col min="14602" max="14603" width="8.7109375" customWidth="1"/>
    <col min="14604" max="14604" width="9.7109375" customWidth="1"/>
    <col min="14605" max="14607" width="38.7109375" customWidth="1"/>
    <col min="14849" max="14849" width="6.7109375" customWidth="1"/>
    <col min="14850" max="14850" width="12.7109375" customWidth="1"/>
    <col min="14851" max="14851" width="14.7109375" customWidth="1"/>
    <col min="14852" max="14852" width="13.7109375" customWidth="1"/>
    <col min="14853" max="14853" width="38.7109375" customWidth="1"/>
    <col min="14854" max="14854" width="30.7109375" customWidth="1"/>
    <col min="14855" max="14855" width="8.7109375" customWidth="1"/>
    <col min="14856" max="14856" width="10.5703125" customWidth="1"/>
    <col min="14857" max="14857" width="10.7109375" customWidth="1"/>
    <col min="14858" max="14859" width="8.7109375" customWidth="1"/>
    <col min="14860" max="14860" width="9.7109375" customWidth="1"/>
    <col min="14861" max="14863" width="38.7109375" customWidth="1"/>
    <col min="15105" max="15105" width="6.7109375" customWidth="1"/>
    <col min="15106" max="15106" width="12.7109375" customWidth="1"/>
    <col min="15107" max="15107" width="14.7109375" customWidth="1"/>
    <col min="15108" max="15108" width="13.7109375" customWidth="1"/>
    <col min="15109" max="15109" width="38.7109375" customWidth="1"/>
    <col min="15110" max="15110" width="30.7109375" customWidth="1"/>
    <col min="15111" max="15111" width="8.7109375" customWidth="1"/>
    <col min="15112" max="15112" width="10.5703125" customWidth="1"/>
    <col min="15113" max="15113" width="10.7109375" customWidth="1"/>
    <col min="15114" max="15115" width="8.7109375" customWidth="1"/>
    <col min="15116" max="15116" width="9.7109375" customWidth="1"/>
    <col min="15117" max="15119" width="38.7109375" customWidth="1"/>
    <col min="15361" max="15361" width="6.7109375" customWidth="1"/>
    <col min="15362" max="15362" width="12.7109375" customWidth="1"/>
    <col min="15363" max="15363" width="14.7109375" customWidth="1"/>
    <col min="15364" max="15364" width="13.7109375" customWidth="1"/>
    <col min="15365" max="15365" width="38.7109375" customWidth="1"/>
    <col min="15366" max="15366" width="30.7109375" customWidth="1"/>
    <col min="15367" max="15367" width="8.7109375" customWidth="1"/>
    <col min="15368" max="15368" width="10.5703125" customWidth="1"/>
    <col min="15369" max="15369" width="10.7109375" customWidth="1"/>
    <col min="15370" max="15371" width="8.7109375" customWidth="1"/>
    <col min="15372" max="15372" width="9.7109375" customWidth="1"/>
    <col min="15373" max="15375" width="38.7109375" customWidth="1"/>
    <col min="15617" max="15617" width="6.7109375" customWidth="1"/>
    <col min="15618" max="15618" width="12.7109375" customWidth="1"/>
    <col min="15619" max="15619" width="14.7109375" customWidth="1"/>
    <col min="15620" max="15620" width="13.7109375" customWidth="1"/>
    <col min="15621" max="15621" width="38.7109375" customWidth="1"/>
    <col min="15622" max="15622" width="30.7109375" customWidth="1"/>
    <col min="15623" max="15623" width="8.7109375" customWidth="1"/>
    <col min="15624" max="15624" width="10.5703125" customWidth="1"/>
    <col min="15625" max="15625" width="10.7109375" customWidth="1"/>
    <col min="15626" max="15627" width="8.7109375" customWidth="1"/>
    <col min="15628" max="15628" width="9.7109375" customWidth="1"/>
    <col min="15629" max="15631" width="38.7109375" customWidth="1"/>
    <col min="15873" max="15873" width="6.7109375" customWidth="1"/>
    <col min="15874" max="15874" width="12.7109375" customWidth="1"/>
    <col min="15875" max="15875" width="14.7109375" customWidth="1"/>
    <col min="15876" max="15876" width="13.7109375" customWidth="1"/>
    <col min="15877" max="15877" width="38.7109375" customWidth="1"/>
    <col min="15878" max="15878" width="30.7109375" customWidth="1"/>
    <col min="15879" max="15879" width="8.7109375" customWidth="1"/>
    <col min="15880" max="15880" width="10.5703125" customWidth="1"/>
    <col min="15881" max="15881" width="10.7109375" customWidth="1"/>
    <col min="15882" max="15883" width="8.7109375" customWidth="1"/>
    <col min="15884" max="15884" width="9.7109375" customWidth="1"/>
    <col min="15885" max="15887" width="38.7109375" customWidth="1"/>
    <col min="16129" max="16129" width="6.7109375" customWidth="1"/>
    <col min="16130" max="16130" width="12.7109375" customWidth="1"/>
    <col min="16131" max="16131" width="14.7109375" customWidth="1"/>
    <col min="16132" max="16132" width="13.7109375" customWidth="1"/>
    <col min="16133" max="16133" width="38.7109375" customWidth="1"/>
    <col min="16134" max="16134" width="30.7109375" customWidth="1"/>
    <col min="16135" max="16135" width="8.7109375" customWidth="1"/>
    <col min="16136" max="16136" width="10.5703125" customWidth="1"/>
    <col min="16137" max="16137" width="10.7109375" customWidth="1"/>
    <col min="16138" max="16139" width="8.7109375" customWidth="1"/>
    <col min="16140" max="16140" width="9.7109375" customWidth="1"/>
    <col min="16141" max="16143" width="38.7109375" customWidth="1"/>
  </cols>
  <sheetData>
    <row r="1" spans="1:14" x14ac:dyDescent="0.25">
      <c r="A1" s="50"/>
      <c r="C1" s="51" t="s">
        <v>0</v>
      </c>
      <c r="D1" s="51"/>
      <c r="E1" s="52"/>
      <c r="G1" s="53"/>
      <c r="H1" s="53"/>
      <c r="I1" s="53"/>
      <c r="J1" s="54"/>
      <c r="K1" s="52"/>
      <c r="L1" s="52"/>
      <c r="M1" s="55"/>
      <c r="N1" s="56"/>
    </row>
    <row r="2" spans="1:14" x14ac:dyDescent="0.25">
      <c r="A2" s="50"/>
      <c r="C2" s="51" t="s">
        <v>1</v>
      </c>
      <c r="D2" s="51"/>
      <c r="E2" s="52"/>
      <c r="F2" s="51"/>
      <c r="G2" s="53"/>
      <c r="H2" s="53"/>
      <c r="I2" s="53"/>
      <c r="J2" s="54"/>
      <c r="K2" s="52"/>
      <c r="L2" s="52"/>
      <c r="N2" s="56"/>
    </row>
    <row r="3" spans="1:14" x14ac:dyDescent="0.25">
      <c r="A3" s="50"/>
      <c r="C3" s="51" t="s">
        <v>2</v>
      </c>
      <c r="D3" s="51"/>
      <c r="E3" s="52"/>
      <c r="F3" s="51"/>
      <c r="G3" s="53"/>
      <c r="H3" s="53"/>
      <c r="I3" s="53"/>
      <c r="J3" s="54"/>
      <c r="K3" s="52"/>
      <c r="L3" s="52"/>
      <c r="N3" s="56"/>
    </row>
    <row r="4" spans="1:14" ht="18" x14ac:dyDescent="0.25">
      <c r="A4" s="50"/>
      <c r="B4" s="57"/>
      <c r="C4" s="57"/>
      <c r="D4" s="57"/>
      <c r="E4" s="57"/>
      <c r="F4" s="57"/>
      <c r="G4" s="54"/>
      <c r="H4" s="54"/>
      <c r="I4" s="54"/>
      <c r="J4" s="54"/>
      <c r="K4" s="57"/>
      <c r="L4" s="57"/>
      <c r="M4" s="58"/>
      <c r="N4" s="82" t="s">
        <v>158</v>
      </c>
    </row>
    <row r="5" spans="1:14" ht="20.25" x14ac:dyDescent="0.25">
      <c r="A5" s="59"/>
      <c r="B5" s="81" t="s">
        <v>3</v>
      </c>
      <c r="C5" s="57"/>
      <c r="D5" s="57"/>
      <c r="E5" s="57"/>
      <c r="F5" s="57"/>
      <c r="G5" s="54"/>
      <c r="H5" s="54"/>
      <c r="I5" s="54"/>
      <c r="J5" s="54"/>
      <c r="K5" s="57"/>
      <c r="L5" s="57"/>
      <c r="M5" s="58"/>
      <c r="N5" s="56"/>
    </row>
    <row r="6" spans="1:14" x14ac:dyDescent="0.25">
      <c r="A6" s="50"/>
      <c r="B6" s="60"/>
      <c r="C6" s="61"/>
      <c r="D6" s="61"/>
      <c r="E6" s="61"/>
      <c r="F6" s="61"/>
      <c r="G6" s="85" t="s">
        <v>4</v>
      </c>
      <c r="H6" s="85"/>
      <c r="I6" s="54" t="s">
        <v>5</v>
      </c>
      <c r="J6" s="62"/>
      <c r="K6" s="60"/>
      <c r="L6" s="60"/>
      <c r="M6" s="63"/>
      <c r="N6" s="56"/>
    </row>
    <row r="7" spans="1:14" s="12" customFormat="1" x14ac:dyDescent="0.25">
      <c r="A7" s="64" t="s">
        <v>6</v>
      </c>
      <c r="B7" s="60"/>
      <c r="C7" s="61"/>
      <c r="D7" s="61"/>
      <c r="E7" s="61"/>
      <c r="F7" s="61"/>
      <c r="G7" s="86" t="s">
        <v>7</v>
      </c>
      <c r="H7" s="86"/>
      <c r="I7" s="65" t="s">
        <v>8</v>
      </c>
      <c r="J7" s="62"/>
      <c r="K7" s="60"/>
      <c r="L7" s="60"/>
      <c r="M7" s="63"/>
      <c r="N7" s="66"/>
    </row>
    <row r="8" spans="1:14" s="16" customFormat="1" ht="25.5" x14ac:dyDescent="0.2">
      <c r="A8" s="67"/>
      <c r="B8" s="68" t="s">
        <v>9</v>
      </c>
      <c r="C8" s="68" t="s">
        <v>10</v>
      </c>
      <c r="D8" s="68" t="s">
        <v>11</v>
      </c>
      <c r="E8" s="68" t="s">
        <v>12</v>
      </c>
      <c r="F8" s="68" t="s">
        <v>13</v>
      </c>
      <c r="G8" s="69" t="s">
        <v>14</v>
      </c>
      <c r="H8" s="69" t="s">
        <v>15</v>
      </c>
      <c r="I8" s="69" t="s">
        <v>16</v>
      </c>
      <c r="J8" s="69" t="s">
        <v>17</v>
      </c>
      <c r="K8" s="68" t="s">
        <v>18</v>
      </c>
      <c r="L8" s="68" t="s">
        <v>19</v>
      </c>
      <c r="M8" s="70" t="s">
        <v>20</v>
      </c>
      <c r="N8" s="68" t="s">
        <v>21</v>
      </c>
    </row>
    <row r="9" spans="1:14" s="21" customFormat="1" ht="28.5" customHeight="1" x14ac:dyDescent="0.25">
      <c r="A9" s="1">
        <v>1</v>
      </c>
      <c r="B9" s="17">
        <v>1</v>
      </c>
      <c r="C9" s="18" t="s">
        <v>22</v>
      </c>
      <c r="D9" s="18" t="s">
        <v>23</v>
      </c>
      <c r="E9" s="18" t="s">
        <v>24</v>
      </c>
      <c r="F9" s="18" t="s">
        <v>161</v>
      </c>
      <c r="G9" s="19">
        <v>2</v>
      </c>
      <c r="H9" s="19">
        <v>2</v>
      </c>
      <c r="I9" s="71">
        <v>15</v>
      </c>
      <c r="J9" s="19">
        <v>5</v>
      </c>
      <c r="K9" s="20" t="s">
        <v>25</v>
      </c>
      <c r="L9" s="20" t="s">
        <v>26</v>
      </c>
      <c r="M9" s="18"/>
      <c r="N9" s="18"/>
    </row>
    <row r="10" spans="1:14" s="21" customFormat="1" ht="28.5" customHeight="1" x14ac:dyDescent="0.25">
      <c r="A10" s="1">
        <v>2</v>
      </c>
      <c r="B10" s="17">
        <v>1</v>
      </c>
      <c r="C10" s="18" t="s">
        <v>27</v>
      </c>
      <c r="D10" s="18" t="s">
        <v>28</v>
      </c>
      <c r="E10" s="18" t="s">
        <v>29</v>
      </c>
      <c r="F10" s="18" t="s">
        <v>30</v>
      </c>
      <c r="G10" s="19">
        <v>2</v>
      </c>
      <c r="H10" s="19">
        <v>1</v>
      </c>
      <c r="I10" s="71">
        <v>15</v>
      </c>
      <c r="J10" s="19">
        <v>5</v>
      </c>
      <c r="K10" s="20" t="s">
        <v>25</v>
      </c>
      <c r="L10" s="20" t="s">
        <v>26</v>
      </c>
      <c r="M10" s="18"/>
      <c r="N10" s="18"/>
    </row>
    <row r="11" spans="1:14" s="21" customFormat="1" ht="28.5" customHeight="1" x14ac:dyDescent="0.25">
      <c r="A11" s="1">
        <v>3</v>
      </c>
      <c r="B11" s="17">
        <v>1</v>
      </c>
      <c r="C11" s="18" t="s">
        <v>31</v>
      </c>
      <c r="D11" s="18" t="s">
        <v>32</v>
      </c>
      <c r="E11" s="18" t="s">
        <v>33</v>
      </c>
      <c r="F11" s="18" t="s">
        <v>34</v>
      </c>
      <c r="G11" s="19">
        <v>2</v>
      </c>
      <c r="H11" s="19">
        <v>2</v>
      </c>
      <c r="I11" s="19">
        <v>15</v>
      </c>
      <c r="J11" s="19">
        <v>5</v>
      </c>
      <c r="K11" s="20" t="s">
        <v>25</v>
      </c>
      <c r="L11" s="20" t="s">
        <v>26</v>
      </c>
      <c r="M11" s="18"/>
      <c r="N11" s="18"/>
    </row>
    <row r="12" spans="1:14" s="21" customFormat="1" ht="28.5" customHeight="1" x14ac:dyDescent="0.25">
      <c r="A12" s="1">
        <v>4</v>
      </c>
      <c r="B12" s="72">
        <v>1</v>
      </c>
      <c r="C12" s="18" t="s">
        <v>68</v>
      </c>
      <c r="D12" s="18" t="s">
        <v>69</v>
      </c>
      <c r="E12" s="18" t="s">
        <v>70</v>
      </c>
      <c r="F12" s="18" t="s">
        <v>71</v>
      </c>
      <c r="G12" s="19">
        <v>2</v>
      </c>
      <c r="H12" s="19">
        <v>2</v>
      </c>
      <c r="I12" s="19">
        <v>15</v>
      </c>
      <c r="J12" s="19">
        <v>5</v>
      </c>
      <c r="K12" s="20" t="s">
        <v>40</v>
      </c>
      <c r="L12" s="20" t="s">
        <v>26</v>
      </c>
      <c r="M12" s="18"/>
      <c r="N12" s="18"/>
    </row>
    <row r="13" spans="1:14" s="21" customFormat="1" ht="28.5" customHeight="1" x14ac:dyDescent="0.25">
      <c r="A13" s="1">
        <v>5</v>
      </c>
      <c r="B13" s="17">
        <v>1</v>
      </c>
      <c r="C13" s="18" t="s">
        <v>35</v>
      </c>
      <c r="D13" s="18" t="s">
        <v>36</v>
      </c>
      <c r="E13" s="18" t="s">
        <v>37</v>
      </c>
      <c r="F13" s="18" t="s">
        <v>38</v>
      </c>
      <c r="G13" s="19">
        <v>2</v>
      </c>
      <c r="H13" s="19">
        <v>0</v>
      </c>
      <c r="I13" s="71">
        <v>12</v>
      </c>
      <c r="J13" s="19">
        <v>4</v>
      </c>
      <c r="K13" s="20" t="s">
        <v>25</v>
      </c>
      <c r="L13" s="20" t="s">
        <v>26</v>
      </c>
      <c r="M13" s="18"/>
      <c r="N13" s="18"/>
    </row>
    <row r="14" spans="1:14" s="21" customFormat="1" ht="28.5" customHeight="1" x14ac:dyDescent="0.25">
      <c r="A14" s="1">
        <v>6</v>
      </c>
      <c r="B14" s="73">
        <v>1</v>
      </c>
      <c r="C14" s="74"/>
      <c r="D14" s="74"/>
      <c r="E14" s="74" t="s">
        <v>39</v>
      </c>
      <c r="F14" s="74"/>
      <c r="G14" s="75">
        <v>1</v>
      </c>
      <c r="H14" s="75">
        <v>2</v>
      </c>
      <c r="I14" s="76">
        <v>15</v>
      </c>
      <c r="J14" s="75">
        <v>5</v>
      </c>
      <c r="K14" s="77" t="s">
        <v>40</v>
      </c>
      <c r="L14" s="77" t="s">
        <v>41</v>
      </c>
      <c r="M14" s="74"/>
      <c r="N14" s="74" t="s">
        <v>160</v>
      </c>
    </row>
    <row r="15" spans="1:14" s="21" customFormat="1" ht="28.5" customHeight="1" x14ac:dyDescent="0.25">
      <c r="A15" s="1">
        <v>7</v>
      </c>
      <c r="B15" s="73">
        <v>1</v>
      </c>
      <c r="C15" s="74"/>
      <c r="D15" s="74"/>
      <c r="E15" s="74" t="s">
        <v>42</v>
      </c>
      <c r="F15" s="74"/>
      <c r="G15" s="75">
        <v>2</v>
      </c>
      <c r="H15" s="75">
        <v>0</v>
      </c>
      <c r="I15" s="76">
        <v>9</v>
      </c>
      <c r="J15" s="75">
        <v>3</v>
      </c>
      <c r="K15" s="77" t="s">
        <v>25</v>
      </c>
      <c r="L15" s="77" t="s">
        <v>41</v>
      </c>
      <c r="M15" s="74"/>
      <c r="N15" s="74" t="s">
        <v>159</v>
      </c>
    </row>
    <row r="16" spans="1:14" x14ac:dyDescent="0.25">
      <c r="A16" s="22">
        <f>G16+H16</f>
        <v>22</v>
      </c>
      <c r="B16" s="23"/>
      <c r="C16" s="24"/>
      <c r="D16" s="24"/>
      <c r="E16" s="24"/>
      <c r="F16" s="24"/>
      <c r="G16" s="22">
        <f>SUM(G9:G15)</f>
        <v>13</v>
      </c>
      <c r="H16" s="22">
        <f>SUM(H9:H15)</f>
        <v>9</v>
      </c>
      <c r="I16" s="22">
        <f>SUM(I9:I15)</f>
        <v>96</v>
      </c>
      <c r="J16" s="22">
        <f>SUM(J9:J15)</f>
        <v>32</v>
      </c>
      <c r="K16" s="22"/>
      <c r="L16" s="22"/>
      <c r="M16" s="24"/>
      <c r="N16" s="24"/>
    </row>
    <row r="17" spans="1:14" s="21" customFormat="1" ht="28.5" customHeight="1" x14ac:dyDescent="0.25">
      <c r="A17" s="1">
        <v>1</v>
      </c>
      <c r="B17" s="17">
        <v>2</v>
      </c>
      <c r="C17" s="78" t="s">
        <v>43</v>
      </c>
      <c r="D17" s="78" t="s">
        <v>44</v>
      </c>
      <c r="E17" s="78" t="s">
        <v>45</v>
      </c>
      <c r="F17" s="79"/>
      <c r="G17" s="71">
        <v>0</v>
      </c>
      <c r="H17" s="71">
        <v>2</v>
      </c>
      <c r="I17" s="71">
        <v>15</v>
      </c>
      <c r="J17" s="71">
        <v>5</v>
      </c>
      <c r="K17" s="80" t="s">
        <v>40</v>
      </c>
      <c r="L17" s="80" t="s">
        <v>26</v>
      </c>
      <c r="M17" s="18"/>
      <c r="N17" s="18"/>
    </row>
    <row r="18" spans="1:14" s="21" customFormat="1" ht="28.5" customHeight="1" x14ac:dyDescent="0.25">
      <c r="A18" s="1">
        <v>2</v>
      </c>
      <c r="B18" s="17">
        <v>2</v>
      </c>
      <c r="C18" s="18" t="s">
        <v>46</v>
      </c>
      <c r="D18" s="18" t="s">
        <v>47</v>
      </c>
      <c r="E18" s="18" t="s">
        <v>48</v>
      </c>
      <c r="F18" s="18" t="s">
        <v>49</v>
      </c>
      <c r="G18" s="19">
        <v>2</v>
      </c>
      <c r="H18" s="19">
        <v>1</v>
      </c>
      <c r="I18" s="71">
        <v>15</v>
      </c>
      <c r="J18" s="19">
        <v>5</v>
      </c>
      <c r="K18" s="20" t="s">
        <v>25</v>
      </c>
      <c r="L18" s="20" t="s">
        <v>26</v>
      </c>
      <c r="M18" s="18"/>
      <c r="N18" s="18"/>
    </row>
    <row r="19" spans="1:14" s="21" customFormat="1" ht="28.5" customHeight="1" x14ac:dyDescent="0.25">
      <c r="A19" s="1"/>
      <c r="B19" s="72">
        <v>2</v>
      </c>
      <c r="C19" s="18" t="s">
        <v>86</v>
      </c>
      <c r="D19" s="18" t="s">
        <v>87</v>
      </c>
      <c r="E19" s="18" t="s">
        <v>88</v>
      </c>
      <c r="F19" s="18" t="s">
        <v>71</v>
      </c>
      <c r="G19" s="19">
        <v>2</v>
      </c>
      <c r="H19" s="19">
        <v>2</v>
      </c>
      <c r="I19" s="19">
        <v>12</v>
      </c>
      <c r="J19" s="19">
        <v>4</v>
      </c>
      <c r="K19" s="20" t="s">
        <v>25</v>
      </c>
      <c r="L19" s="20" t="s">
        <v>26</v>
      </c>
      <c r="M19" s="18"/>
      <c r="N19" s="18"/>
    </row>
    <row r="20" spans="1:14" s="21" customFormat="1" ht="28.5" customHeight="1" x14ac:dyDescent="0.25">
      <c r="A20" s="1">
        <v>3</v>
      </c>
      <c r="B20" s="17">
        <v>2</v>
      </c>
      <c r="C20" s="18" t="s">
        <v>50</v>
      </c>
      <c r="D20" s="18" t="s">
        <v>51</v>
      </c>
      <c r="E20" s="18" t="s">
        <v>52</v>
      </c>
      <c r="F20" s="18" t="s">
        <v>53</v>
      </c>
      <c r="G20" s="19">
        <v>2</v>
      </c>
      <c r="H20" s="19">
        <v>2</v>
      </c>
      <c r="I20" s="19">
        <v>15</v>
      </c>
      <c r="J20" s="19">
        <v>5</v>
      </c>
      <c r="K20" s="20" t="s">
        <v>40</v>
      </c>
      <c r="L20" s="20" t="s">
        <v>26</v>
      </c>
      <c r="M20" s="18"/>
      <c r="N20" s="18"/>
    </row>
    <row r="21" spans="1:14" s="21" customFormat="1" ht="28.5" customHeight="1" x14ac:dyDescent="0.25">
      <c r="A21" s="1">
        <v>5</v>
      </c>
      <c r="B21" s="17">
        <v>2</v>
      </c>
      <c r="C21" s="18" t="s">
        <v>57</v>
      </c>
      <c r="D21" s="18" t="s">
        <v>58</v>
      </c>
      <c r="E21" s="18" t="s">
        <v>59</v>
      </c>
      <c r="F21" s="18" t="s">
        <v>60</v>
      </c>
      <c r="G21" s="19">
        <v>2</v>
      </c>
      <c r="H21" s="19">
        <v>1</v>
      </c>
      <c r="I21" s="71">
        <v>12</v>
      </c>
      <c r="J21" s="19">
        <v>4</v>
      </c>
      <c r="K21" s="20" t="s">
        <v>25</v>
      </c>
      <c r="L21" s="20" t="s">
        <v>26</v>
      </c>
      <c r="M21" s="18"/>
      <c r="N21" s="18"/>
    </row>
    <row r="22" spans="1:14" s="21" customFormat="1" ht="28.5" customHeight="1" x14ac:dyDescent="0.25">
      <c r="A22" s="1">
        <v>6</v>
      </c>
      <c r="B22" s="17">
        <v>2</v>
      </c>
      <c r="C22" s="18" t="s">
        <v>61</v>
      </c>
      <c r="D22" s="18" t="s">
        <v>62</v>
      </c>
      <c r="E22" s="18" t="s">
        <v>63</v>
      </c>
      <c r="F22" s="18" t="s">
        <v>64</v>
      </c>
      <c r="G22" s="19">
        <v>2</v>
      </c>
      <c r="H22" s="19">
        <v>2</v>
      </c>
      <c r="I22" s="19">
        <v>15</v>
      </c>
      <c r="J22" s="19">
        <v>5</v>
      </c>
      <c r="K22" s="20" t="s">
        <v>25</v>
      </c>
      <c r="L22" s="20" t="s">
        <v>26</v>
      </c>
      <c r="M22" s="18"/>
      <c r="N22" s="18"/>
    </row>
    <row r="23" spans="1:14" x14ac:dyDescent="0.25">
      <c r="A23" s="22">
        <f>G23+H23</f>
        <v>20</v>
      </c>
      <c r="B23" s="23"/>
      <c r="C23" s="24"/>
      <c r="D23" s="24"/>
      <c r="E23" s="24"/>
      <c r="F23" s="24"/>
      <c r="G23" s="22">
        <f>SUM(G17:G22)</f>
        <v>10</v>
      </c>
      <c r="H23" s="22">
        <f>SUM(H17:H22)</f>
        <v>10</v>
      </c>
      <c r="I23" s="22">
        <f>SUM(I17:I22)</f>
        <v>84</v>
      </c>
      <c r="J23" s="22">
        <f>SUM(J17:J22)</f>
        <v>28</v>
      </c>
      <c r="K23" s="22"/>
      <c r="L23" s="22"/>
      <c r="M23" s="24"/>
      <c r="N23" s="24"/>
    </row>
    <row r="24" spans="1:14" s="21" customFormat="1" ht="28.5" customHeight="1" x14ac:dyDescent="0.25">
      <c r="A24" s="1">
        <v>1</v>
      </c>
      <c r="B24" s="17">
        <v>3</v>
      </c>
      <c r="C24" s="18" t="s">
        <v>65</v>
      </c>
      <c r="D24" s="18" t="s">
        <v>66</v>
      </c>
      <c r="E24" s="18" t="s">
        <v>67</v>
      </c>
      <c r="F24" s="18"/>
      <c r="G24" s="19">
        <v>0</v>
      </c>
      <c r="H24" s="25">
        <v>2</v>
      </c>
      <c r="I24" s="19">
        <v>15</v>
      </c>
      <c r="J24" s="19">
        <v>5</v>
      </c>
      <c r="K24" s="20" t="s">
        <v>40</v>
      </c>
      <c r="L24" s="20" t="s">
        <v>26</v>
      </c>
      <c r="M24" s="18"/>
      <c r="N24" s="18"/>
    </row>
    <row r="25" spans="1:14" s="21" customFormat="1" ht="28.5" customHeight="1" x14ac:dyDescent="0.25">
      <c r="A25" s="1"/>
      <c r="B25" s="72">
        <v>3</v>
      </c>
      <c r="C25" s="18" t="s">
        <v>156</v>
      </c>
      <c r="D25" s="18" t="s">
        <v>157</v>
      </c>
      <c r="E25" s="18" t="s">
        <v>155</v>
      </c>
      <c r="F25" s="18" t="s">
        <v>30</v>
      </c>
      <c r="G25" s="19">
        <v>2</v>
      </c>
      <c r="H25" s="19">
        <v>0</v>
      </c>
      <c r="I25" s="71">
        <v>9</v>
      </c>
      <c r="J25" s="19">
        <v>3</v>
      </c>
      <c r="K25" s="20" t="s">
        <v>25</v>
      </c>
      <c r="L25" s="20" t="s">
        <v>26</v>
      </c>
      <c r="M25" s="26"/>
      <c r="N25" s="26"/>
    </row>
    <row r="26" spans="1:14" s="21" customFormat="1" ht="28.5" customHeight="1" x14ac:dyDescent="0.25">
      <c r="A26" s="1">
        <v>3</v>
      </c>
      <c r="B26" s="17">
        <v>3</v>
      </c>
      <c r="C26" s="18" t="s">
        <v>72</v>
      </c>
      <c r="D26" s="18" t="s">
        <v>73</v>
      </c>
      <c r="E26" s="18" t="s">
        <v>74</v>
      </c>
      <c r="F26" s="18" t="s">
        <v>49</v>
      </c>
      <c r="G26" s="19">
        <v>2</v>
      </c>
      <c r="H26" s="19">
        <v>1</v>
      </c>
      <c r="I26" s="19">
        <v>15</v>
      </c>
      <c r="J26" s="19">
        <v>5</v>
      </c>
      <c r="K26" s="20" t="s">
        <v>25</v>
      </c>
      <c r="L26" s="20" t="s">
        <v>26</v>
      </c>
      <c r="M26" s="26"/>
      <c r="N26" s="26"/>
    </row>
    <row r="27" spans="1:14" s="21" customFormat="1" ht="28.5" customHeight="1" x14ac:dyDescent="0.25">
      <c r="A27" s="1">
        <v>4</v>
      </c>
      <c r="B27" s="17">
        <v>3</v>
      </c>
      <c r="C27" s="18" t="s">
        <v>75</v>
      </c>
      <c r="D27" s="18" t="s">
        <v>76</v>
      </c>
      <c r="E27" s="18" t="s">
        <v>77</v>
      </c>
      <c r="F27" s="18" t="s">
        <v>78</v>
      </c>
      <c r="G27" s="19">
        <v>3</v>
      </c>
      <c r="H27" s="19">
        <v>0</v>
      </c>
      <c r="I27" s="19">
        <v>15</v>
      </c>
      <c r="J27" s="19">
        <v>5</v>
      </c>
      <c r="K27" s="20" t="s">
        <v>25</v>
      </c>
      <c r="L27" s="20" t="s">
        <v>26</v>
      </c>
      <c r="M27" s="26"/>
      <c r="N27" s="26"/>
    </row>
    <row r="28" spans="1:14" x14ac:dyDescent="0.25">
      <c r="A28" s="22">
        <f>G28+H28</f>
        <v>10</v>
      </c>
      <c r="B28" s="23"/>
      <c r="C28" s="24"/>
      <c r="D28" s="24"/>
      <c r="E28" s="24"/>
      <c r="F28" s="24"/>
      <c r="G28" s="22">
        <f>SUM(G24:G27)</f>
        <v>7</v>
      </c>
      <c r="H28" s="22">
        <f>SUM(H24:H27)</f>
        <v>3</v>
      </c>
      <c r="I28" s="22">
        <f>SUM(I24:I27)</f>
        <v>54</v>
      </c>
      <c r="J28" s="22">
        <f>SUM(J24:J27)</f>
        <v>18</v>
      </c>
      <c r="K28" s="22"/>
      <c r="L28" s="22"/>
      <c r="M28" s="24"/>
      <c r="N28" s="24"/>
    </row>
    <row r="29" spans="1:14" s="21" customFormat="1" ht="28.5" customHeight="1" x14ac:dyDescent="0.25">
      <c r="A29" s="1">
        <v>1</v>
      </c>
      <c r="B29" s="17">
        <v>4</v>
      </c>
      <c r="C29" s="18" t="s">
        <v>79</v>
      </c>
      <c r="D29" s="18" t="s">
        <v>80</v>
      </c>
      <c r="E29" s="18" t="s">
        <v>81</v>
      </c>
      <c r="F29" s="18" t="s">
        <v>82</v>
      </c>
      <c r="G29" s="19">
        <v>2</v>
      </c>
      <c r="H29" s="19">
        <v>2</v>
      </c>
      <c r="I29" s="19">
        <v>15</v>
      </c>
      <c r="J29" s="19">
        <v>5</v>
      </c>
      <c r="K29" s="20" t="s">
        <v>25</v>
      </c>
      <c r="L29" s="20" t="s">
        <v>26</v>
      </c>
      <c r="M29" s="18"/>
      <c r="N29" s="18"/>
    </row>
    <row r="30" spans="1:14" s="21" customFormat="1" ht="28.5" customHeight="1" x14ac:dyDescent="0.25">
      <c r="A30" s="1">
        <v>2</v>
      </c>
      <c r="B30" s="17">
        <v>4</v>
      </c>
      <c r="C30" s="18" t="s">
        <v>83</v>
      </c>
      <c r="D30" s="18" t="s">
        <v>84</v>
      </c>
      <c r="E30" s="18" t="s">
        <v>85</v>
      </c>
      <c r="F30" s="18"/>
      <c r="G30" s="19">
        <v>0</v>
      </c>
      <c r="H30" s="19">
        <v>2</v>
      </c>
      <c r="I30" s="19">
        <v>15</v>
      </c>
      <c r="J30" s="19">
        <v>5</v>
      </c>
      <c r="K30" s="20" t="s">
        <v>40</v>
      </c>
      <c r="L30" s="20" t="s">
        <v>26</v>
      </c>
      <c r="M30" s="18"/>
      <c r="N30" s="18"/>
    </row>
    <row r="31" spans="1:14" s="21" customFormat="1" ht="28.5" customHeight="1" x14ac:dyDescent="0.25">
      <c r="A31" s="1">
        <v>3</v>
      </c>
      <c r="B31" s="72">
        <v>4</v>
      </c>
      <c r="C31" s="18" t="s">
        <v>54</v>
      </c>
      <c r="D31" s="18" t="s">
        <v>55</v>
      </c>
      <c r="E31" s="18" t="s">
        <v>56</v>
      </c>
      <c r="F31" s="18" t="s">
        <v>126</v>
      </c>
      <c r="G31" s="19">
        <v>2</v>
      </c>
      <c r="H31" s="19">
        <v>2</v>
      </c>
      <c r="I31" s="71">
        <v>15</v>
      </c>
      <c r="J31" s="19">
        <v>5</v>
      </c>
      <c r="K31" s="20" t="s">
        <v>25</v>
      </c>
      <c r="L31" s="20" t="s">
        <v>26</v>
      </c>
      <c r="M31" s="18"/>
      <c r="N31" s="18"/>
    </row>
    <row r="32" spans="1:14" x14ac:dyDescent="0.25">
      <c r="A32" s="22">
        <f>G32+H32</f>
        <v>10</v>
      </c>
      <c r="B32" s="23"/>
      <c r="C32" s="24"/>
      <c r="D32" s="24"/>
      <c r="E32" s="24"/>
      <c r="F32" s="24"/>
      <c r="G32" s="22">
        <f>SUM(G29:G31)</f>
        <v>4</v>
      </c>
      <c r="H32" s="22">
        <f>SUM(H29:H31)</f>
        <v>6</v>
      </c>
      <c r="I32" s="22">
        <f>SUM(I29:I31)</f>
        <v>45</v>
      </c>
      <c r="J32" s="22">
        <f>SUM(J29:J31)</f>
        <v>15</v>
      </c>
      <c r="K32" s="22"/>
      <c r="L32" s="22"/>
      <c r="M32" s="24"/>
      <c r="N32" s="24"/>
    </row>
    <row r="33" spans="1:14" s="31" customFormat="1" x14ac:dyDescent="0.25">
      <c r="A33" s="27"/>
      <c r="B33" s="28"/>
      <c r="C33" s="29"/>
      <c r="D33" s="29"/>
      <c r="E33" s="29"/>
      <c r="F33" s="29"/>
      <c r="G33" s="30"/>
      <c r="H33" s="30"/>
      <c r="I33" s="30"/>
      <c r="J33" s="10"/>
      <c r="K33" s="9"/>
      <c r="L33" s="9"/>
      <c r="M33" s="29"/>
      <c r="N33" s="29"/>
    </row>
    <row r="34" spans="1:14" s="31" customFormat="1" x14ac:dyDescent="0.25">
      <c r="A34" s="27"/>
      <c r="B34" s="28"/>
      <c r="C34" s="29"/>
      <c r="D34" s="29"/>
      <c r="E34" s="29"/>
      <c r="F34" s="29"/>
      <c r="G34" s="30"/>
      <c r="H34" s="30"/>
      <c r="I34" s="30"/>
      <c r="J34" s="10"/>
      <c r="K34" s="9"/>
      <c r="L34" s="9"/>
      <c r="M34" s="29"/>
      <c r="N34" s="29"/>
    </row>
    <row r="35" spans="1:14" ht="18" x14ac:dyDescent="0.25">
      <c r="A35" s="1"/>
      <c r="B35" s="32" t="s">
        <v>89</v>
      </c>
      <c r="C35" s="5"/>
      <c r="D35" s="5"/>
      <c r="E35" s="33"/>
      <c r="F35" s="5"/>
      <c r="G35" s="83" t="s">
        <v>4</v>
      </c>
      <c r="H35" s="83"/>
      <c r="I35" s="6" t="s">
        <v>5</v>
      </c>
      <c r="J35" s="34"/>
      <c r="K35" s="2"/>
      <c r="L35" s="2"/>
      <c r="M35" s="5"/>
      <c r="N35" s="5"/>
    </row>
    <row r="36" spans="1:14" x14ac:dyDescent="0.25">
      <c r="A36" s="1"/>
      <c r="B36" s="3" t="s">
        <v>90</v>
      </c>
      <c r="C36" s="4"/>
      <c r="D36" s="4"/>
      <c r="E36" s="4"/>
      <c r="F36" s="4"/>
      <c r="G36" s="84" t="s">
        <v>7</v>
      </c>
      <c r="H36" s="84"/>
      <c r="I36" s="11" t="s">
        <v>8</v>
      </c>
      <c r="J36" s="6"/>
      <c r="K36" s="4"/>
      <c r="L36" s="4"/>
      <c r="M36" s="5"/>
      <c r="N36" s="5"/>
    </row>
    <row r="37" spans="1:14" ht="30" x14ac:dyDescent="0.25">
      <c r="A37" s="1"/>
      <c r="B37" s="13" t="s">
        <v>9</v>
      </c>
      <c r="C37" s="13" t="s">
        <v>10</v>
      </c>
      <c r="D37" s="13" t="s">
        <v>11</v>
      </c>
      <c r="E37" s="13" t="s">
        <v>12</v>
      </c>
      <c r="F37" s="13" t="s">
        <v>13</v>
      </c>
      <c r="G37" s="14" t="s">
        <v>14</v>
      </c>
      <c r="H37" s="14" t="s">
        <v>15</v>
      </c>
      <c r="I37" s="14" t="s">
        <v>16</v>
      </c>
      <c r="J37" s="14" t="s">
        <v>17</v>
      </c>
      <c r="K37" s="13" t="s">
        <v>18</v>
      </c>
      <c r="L37" s="13" t="s">
        <v>19</v>
      </c>
      <c r="M37" s="15" t="s">
        <v>20</v>
      </c>
      <c r="N37" s="13" t="s">
        <v>21</v>
      </c>
    </row>
    <row r="38" spans="1:14" s="21" customFormat="1" ht="28.5" customHeight="1" x14ac:dyDescent="0.25">
      <c r="A38" s="1">
        <v>5</v>
      </c>
      <c r="B38" s="17">
        <v>3</v>
      </c>
      <c r="C38" s="18" t="s">
        <v>91</v>
      </c>
      <c r="D38" s="18" t="s">
        <v>92</v>
      </c>
      <c r="E38" s="18" t="s">
        <v>93</v>
      </c>
      <c r="F38" s="18" t="s">
        <v>94</v>
      </c>
      <c r="G38" s="19">
        <v>2</v>
      </c>
      <c r="H38" s="19">
        <v>2</v>
      </c>
      <c r="I38" s="19">
        <v>15</v>
      </c>
      <c r="J38" s="19">
        <v>5</v>
      </c>
      <c r="K38" s="20" t="s">
        <v>25</v>
      </c>
      <c r="L38" s="20" t="s">
        <v>26</v>
      </c>
      <c r="M38" s="18"/>
      <c r="N38" s="18"/>
    </row>
    <row r="39" spans="1:14" s="21" customFormat="1" ht="28.5" customHeight="1" x14ac:dyDescent="0.25">
      <c r="A39" s="1">
        <v>6</v>
      </c>
      <c r="B39" s="17">
        <v>3</v>
      </c>
      <c r="C39" s="18" t="s">
        <v>95</v>
      </c>
      <c r="D39" s="18" t="s">
        <v>96</v>
      </c>
      <c r="E39" s="18" t="s">
        <v>97</v>
      </c>
      <c r="F39" s="18" t="s">
        <v>98</v>
      </c>
      <c r="G39" s="19">
        <v>2</v>
      </c>
      <c r="H39" s="25">
        <v>2</v>
      </c>
      <c r="I39" s="19">
        <v>15</v>
      </c>
      <c r="J39" s="19">
        <v>5</v>
      </c>
      <c r="K39" s="20" t="s">
        <v>25</v>
      </c>
      <c r="L39" s="20" t="s">
        <v>26</v>
      </c>
      <c r="M39" s="26"/>
      <c r="N39" s="26"/>
    </row>
    <row r="40" spans="1:14" x14ac:dyDescent="0.25">
      <c r="A40" s="22">
        <f>G40+H40</f>
        <v>18</v>
      </c>
      <c r="B40" s="23"/>
      <c r="C40" s="24"/>
      <c r="D40" s="24"/>
      <c r="E40" s="24"/>
      <c r="F40" s="24"/>
      <c r="G40" s="22">
        <f>SUM(G38:G39)+G$28</f>
        <v>11</v>
      </c>
      <c r="H40" s="22">
        <f>SUM(H38:H39)+H$28</f>
        <v>7</v>
      </c>
      <c r="I40" s="22">
        <f>SUM(I38:I39)+I$28</f>
        <v>84</v>
      </c>
      <c r="J40" s="22">
        <f>SUM(J38:J39)+J$28</f>
        <v>28</v>
      </c>
      <c r="K40" s="22"/>
      <c r="L40" s="22"/>
      <c r="M40" s="24"/>
      <c r="N40" s="24"/>
    </row>
    <row r="41" spans="1:14" s="21" customFormat="1" ht="28.5" customHeight="1" x14ac:dyDescent="0.25">
      <c r="A41" s="1">
        <v>4</v>
      </c>
      <c r="B41" s="17">
        <v>4</v>
      </c>
      <c r="C41" s="18"/>
      <c r="D41" s="18"/>
      <c r="E41" s="18" t="s">
        <v>99</v>
      </c>
      <c r="F41" s="18" t="s">
        <v>100</v>
      </c>
      <c r="G41" s="19">
        <v>2</v>
      </c>
      <c r="H41" s="19">
        <v>1</v>
      </c>
      <c r="I41" s="19">
        <v>12</v>
      </c>
      <c r="J41" s="19">
        <v>4</v>
      </c>
      <c r="K41" s="20" t="s">
        <v>25</v>
      </c>
      <c r="L41" s="20" t="s">
        <v>26</v>
      </c>
      <c r="M41" s="18"/>
      <c r="N41" s="18"/>
    </row>
    <row r="42" spans="1:14" s="21" customFormat="1" ht="28.5" customHeight="1" x14ac:dyDescent="0.25">
      <c r="A42" s="1">
        <v>5</v>
      </c>
      <c r="B42" s="17">
        <v>4</v>
      </c>
      <c r="C42" s="18" t="s">
        <v>101</v>
      </c>
      <c r="D42" s="18" t="s">
        <v>102</v>
      </c>
      <c r="E42" s="18" t="s">
        <v>103</v>
      </c>
      <c r="F42" s="18" t="s">
        <v>98</v>
      </c>
      <c r="G42" s="19">
        <v>1</v>
      </c>
      <c r="H42" s="19">
        <v>2</v>
      </c>
      <c r="I42" s="19">
        <v>15</v>
      </c>
      <c r="J42" s="19">
        <v>5</v>
      </c>
      <c r="K42" s="20" t="s">
        <v>40</v>
      </c>
      <c r="L42" s="20" t="s">
        <v>26</v>
      </c>
      <c r="M42" s="18"/>
      <c r="N42" s="18"/>
    </row>
    <row r="43" spans="1:14" s="21" customFormat="1" ht="28.5" customHeight="1" x14ac:dyDescent="0.25">
      <c r="A43" s="1">
        <v>6</v>
      </c>
      <c r="B43" s="17">
        <v>4</v>
      </c>
      <c r="C43" s="18"/>
      <c r="D43" s="18"/>
      <c r="E43" s="18" t="s">
        <v>104</v>
      </c>
      <c r="F43" s="18" t="s">
        <v>82</v>
      </c>
      <c r="G43" s="19">
        <v>1</v>
      </c>
      <c r="H43" s="19">
        <v>2</v>
      </c>
      <c r="I43" s="19">
        <v>15</v>
      </c>
      <c r="J43" s="19">
        <v>5</v>
      </c>
      <c r="K43" s="20" t="s">
        <v>25</v>
      </c>
      <c r="L43" s="20" t="s">
        <v>26</v>
      </c>
      <c r="M43" s="18"/>
      <c r="N43" s="18"/>
    </row>
    <row r="44" spans="1:14" s="21" customFormat="1" ht="28.5" customHeight="1" x14ac:dyDescent="0.25">
      <c r="A44" s="1">
        <v>7</v>
      </c>
      <c r="B44" s="35">
        <v>4</v>
      </c>
      <c r="C44" s="36"/>
      <c r="D44" s="36"/>
      <c r="E44" s="36" t="s">
        <v>105</v>
      </c>
      <c r="F44" s="36" t="s">
        <v>106</v>
      </c>
      <c r="G44" s="37">
        <v>2</v>
      </c>
      <c r="H44" s="37">
        <v>0</v>
      </c>
      <c r="I44" s="37">
        <v>9</v>
      </c>
      <c r="J44" s="37">
        <v>3</v>
      </c>
      <c r="K44" s="38" t="s">
        <v>25</v>
      </c>
      <c r="L44" s="38" t="s">
        <v>107</v>
      </c>
      <c r="M44" s="36"/>
      <c r="N44" s="36" t="s">
        <v>108</v>
      </c>
    </row>
    <row r="45" spans="1:14" s="21" customFormat="1" ht="28.5" customHeight="1" x14ac:dyDescent="0.25">
      <c r="A45" s="1"/>
      <c r="B45" s="35"/>
      <c r="C45" s="36" t="s">
        <v>109</v>
      </c>
      <c r="D45" s="36" t="s">
        <v>110</v>
      </c>
      <c r="E45" s="36" t="s">
        <v>111</v>
      </c>
      <c r="F45" s="36" t="s">
        <v>30</v>
      </c>
      <c r="G45" s="37">
        <v>1</v>
      </c>
      <c r="H45" s="37">
        <v>2</v>
      </c>
      <c r="I45" s="37">
        <v>9</v>
      </c>
      <c r="J45" s="37">
        <v>3</v>
      </c>
      <c r="K45" s="38" t="s">
        <v>25</v>
      </c>
      <c r="L45" s="38" t="s">
        <v>107</v>
      </c>
      <c r="M45" s="36"/>
      <c r="N45" s="36" t="s">
        <v>108</v>
      </c>
    </row>
    <row r="46" spans="1:14" x14ac:dyDescent="0.25">
      <c r="A46" s="22">
        <f>G46+H46</f>
        <v>21</v>
      </c>
      <c r="B46" s="39"/>
      <c r="C46" s="40"/>
      <c r="D46" s="40"/>
      <c r="E46" s="40"/>
      <c r="F46" s="40"/>
      <c r="G46" s="41">
        <f>SUM(G41:G44)+G$32</f>
        <v>10</v>
      </c>
      <c r="H46" s="41">
        <f>SUM(H41:H44)+H$32</f>
        <v>11</v>
      </c>
      <c r="I46" s="41">
        <f>SUM(I41:I44)+I$32</f>
        <v>96</v>
      </c>
      <c r="J46" s="41">
        <f>SUM(J41:J44)+J$32</f>
        <v>32</v>
      </c>
      <c r="K46" s="41"/>
      <c r="L46" s="41"/>
      <c r="M46" s="40"/>
      <c r="N46" s="40"/>
    </row>
    <row r="47" spans="1:14" x14ac:dyDescent="0.25">
      <c r="A47" s="10">
        <f>SUM(A16,A23,A40,A46)</f>
        <v>81</v>
      </c>
      <c r="B47" s="28"/>
      <c r="C47" s="29"/>
      <c r="D47" s="29"/>
      <c r="E47" s="29"/>
      <c r="F47" s="29"/>
      <c r="G47" s="10">
        <f>SUM(G16,G23,G40,G46)</f>
        <v>44</v>
      </c>
      <c r="H47" s="10">
        <f>SUM(H16,H23,H40,H46)</f>
        <v>37</v>
      </c>
      <c r="I47" s="10">
        <f>SUM(I16,I23,I40,I46)</f>
        <v>360</v>
      </c>
      <c r="J47" s="10">
        <f>SUM(J16,J23,J40,J46)</f>
        <v>120</v>
      </c>
      <c r="K47" s="10"/>
      <c r="L47" s="10"/>
      <c r="M47" s="29"/>
      <c r="N47" s="7"/>
    </row>
    <row r="48" spans="1:14" x14ac:dyDescent="0.25">
      <c r="A48" s="10"/>
      <c r="B48" s="28"/>
      <c r="C48" s="29"/>
      <c r="D48" s="29"/>
      <c r="E48" s="29"/>
      <c r="F48" s="29"/>
      <c r="G48" s="10"/>
      <c r="H48" s="10"/>
      <c r="I48" s="10"/>
      <c r="J48" s="10"/>
      <c r="K48" s="10"/>
      <c r="L48" s="10"/>
      <c r="M48" s="29"/>
      <c r="N48" s="7"/>
    </row>
    <row r="49" spans="1:14" x14ac:dyDescent="0.25">
      <c r="A49" s="10"/>
      <c r="B49" s="28"/>
      <c r="C49" s="29"/>
      <c r="D49" s="29"/>
      <c r="E49" s="29"/>
      <c r="F49" s="29"/>
      <c r="G49" s="10"/>
      <c r="H49" s="10"/>
      <c r="I49" s="10"/>
      <c r="J49" s="10"/>
      <c r="K49" s="10"/>
      <c r="L49" s="10"/>
      <c r="M49" s="29"/>
      <c r="N49" s="7"/>
    </row>
    <row r="50" spans="1:14" ht="18" x14ac:dyDescent="0.25">
      <c r="A50" s="1"/>
      <c r="B50" s="32" t="s">
        <v>112</v>
      </c>
      <c r="C50" s="5"/>
      <c r="D50" s="5"/>
      <c r="E50" s="33"/>
      <c r="F50" s="5"/>
      <c r="G50" s="83" t="s">
        <v>4</v>
      </c>
      <c r="H50" s="83"/>
      <c r="I50" s="6" t="s">
        <v>5</v>
      </c>
      <c r="J50" s="34"/>
      <c r="K50" s="2"/>
      <c r="L50" s="2"/>
      <c r="M50" s="5"/>
      <c r="N50" s="5"/>
    </row>
    <row r="51" spans="1:14" x14ac:dyDescent="0.25">
      <c r="A51" s="1"/>
      <c r="B51" s="3" t="s">
        <v>90</v>
      </c>
      <c r="C51" s="4"/>
      <c r="D51" s="4"/>
      <c r="E51" s="4"/>
      <c r="F51" s="4"/>
      <c r="G51" s="84" t="s">
        <v>7</v>
      </c>
      <c r="H51" s="84"/>
      <c r="I51" s="11" t="s">
        <v>8</v>
      </c>
      <c r="J51" s="6"/>
      <c r="K51" s="4"/>
      <c r="L51" s="4"/>
      <c r="M51" s="5"/>
      <c r="N51" s="5"/>
    </row>
    <row r="52" spans="1:14" ht="30" x14ac:dyDescent="0.25">
      <c r="A52" s="1"/>
      <c r="B52" s="13" t="s">
        <v>9</v>
      </c>
      <c r="C52" s="13" t="s">
        <v>10</v>
      </c>
      <c r="D52" s="13" t="s">
        <v>11</v>
      </c>
      <c r="E52" s="13" t="s">
        <v>12</v>
      </c>
      <c r="F52" s="13" t="s">
        <v>13</v>
      </c>
      <c r="G52" s="14" t="s">
        <v>14</v>
      </c>
      <c r="H52" s="14" t="s">
        <v>15</v>
      </c>
      <c r="I52" s="14" t="s">
        <v>16</v>
      </c>
      <c r="J52" s="14" t="s">
        <v>17</v>
      </c>
      <c r="K52" s="13" t="s">
        <v>18</v>
      </c>
      <c r="L52" s="13" t="s">
        <v>19</v>
      </c>
      <c r="M52" s="15" t="s">
        <v>20</v>
      </c>
      <c r="N52" s="13" t="s">
        <v>21</v>
      </c>
    </row>
    <row r="53" spans="1:14" ht="28.5" customHeight="1" x14ac:dyDescent="0.25">
      <c r="A53" s="1">
        <v>5</v>
      </c>
      <c r="B53" s="17">
        <v>3</v>
      </c>
      <c r="C53" s="18" t="s">
        <v>113</v>
      </c>
      <c r="D53" s="18" t="s">
        <v>114</v>
      </c>
      <c r="E53" s="18" t="s">
        <v>115</v>
      </c>
      <c r="F53" s="18" t="s">
        <v>116</v>
      </c>
      <c r="G53" s="19">
        <v>1</v>
      </c>
      <c r="H53" s="19">
        <v>2</v>
      </c>
      <c r="I53" s="19">
        <v>15</v>
      </c>
      <c r="J53" s="19">
        <v>5</v>
      </c>
      <c r="K53" s="20" t="s">
        <v>25</v>
      </c>
      <c r="L53" s="20" t="s">
        <v>26</v>
      </c>
      <c r="M53" s="18"/>
      <c r="N53" s="18"/>
    </row>
    <row r="54" spans="1:14" ht="28.5" customHeight="1" x14ac:dyDescent="0.25">
      <c r="A54" s="1">
        <v>6</v>
      </c>
      <c r="B54" s="17">
        <v>3</v>
      </c>
      <c r="C54" s="18" t="s">
        <v>117</v>
      </c>
      <c r="D54" s="18" t="s">
        <v>118</v>
      </c>
      <c r="E54" s="18" t="s">
        <v>119</v>
      </c>
      <c r="F54" s="18" t="s">
        <v>82</v>
      </c>
      <c r="G54" s="19">
        <v>2</v>
      </c>
      <c r="H54" s="25">
        <v>1</v>
      </c>
      <c r="I54" s="19">
        <v>15</v>
      </c>
      <c r="J54" s="19">
        <v>5</v>
      </c>
      <c r="K54" s="20" t="s">
        <v>25</v>
      </c>
      <c r="L54" s="20" t="s">
        <v>26</v>
      </c>
      <c r="M54" s="26"/>
      <c r="N54" s="26"/>
    </row>
    <row r="55" spans="1:14" x14ac:dyDescent="0.25">
      <c r="A55" s="22">
        <f>G55+H55</f>
        <v>16</v>
      </c>
      <c r="B55" s="23"/>
      <c r="C55" s="24"/>
      <c r="D55" s="24"/>
      <c r="E55" s="24"/>
      <c r="F55" s="24"/>
      <c r="G55" s="22">
        <f>SUM(G53:G54)+G$28</f>
        <v>10</v>
      </c>
      <c r="H55" s="22">
        <f>SUM(H53:H54)+H$28</f>
        <v>6</v>
      </c>
      <c r="I55" s="22">
        <f>SUM(I53:I54)+I$28</f>
        <v>84</v>
      </c>
      <c r="J55" s="22">
        <f>SUM(J53:J54)+J$28</f>
        <v>28</v>
      </c>
      <c r="K55" s="22"/>
      <c r="L55" s="22"/>
      <c r="M55" s="24"/>
      <c r="N55" s="24"/>
    </row>
    <row r="56" spans="1:14" ht="28.5" customHeight="1" x14ac:dyDescent="0.25">
      <c r="A56" s="1">
        <v>4</v>
      </c>
      <c r="B56" s="17">
        <v>4</v>
      </c>
      <c r="C56" s="18" t="s">
        <v>120</v>
      </c>
      <c r="D56" s="18" t="s">
        <v>121</v>
      </c>
      <c r="E56" s="18" t="s">
        <v>122</v>
      </c>
      <c r="F56" s="18" t="s">
        <v>116</v>
      </c>
      <c r="G56" s="19">
        <v>1</v>
      </c>
      <c r="H56" s="19">
        <v>2</v>
      </c>
      <c r="I56" s="19">
        <v>15</v>
      </c>
      <c r="J56" s="19">
        <v>5</v>
      </c>
      <c r="K56" s="20" t="s">
        <v>25</v>
      </c>
      <c r="L56" s="20" t="s">
        <v>26</v>
      </c>
      <c r="M56" s="18"/>
      <c r="N56" s="18"/>
    </row>
    <row r="57" spans="1:14" ht="28.5" customHeight="1" x14ac:dyDescent="0.25">
      <c r="A57" s="1">
        <v>5</v>
      </c>
      <c r="B57" s="17">
        <v>4</v>
      </c>
      <c r="C57" s="18" t="s">
        <v>109</v>
      </c>
      <c r="D57" s="18" t="s">
        <v>110</v>
      </c>
      <c r="E57" s="18" t="s">
        <v>111</v>
      </c>
      <c r="F57" s="18" t="s">
        <v>30</v>
      </c>
      <c r="G57" s="19">
        <v>1</v>
      </c>
      <c r="H57" s="19">
        <v>2</v>
      </c>
      <c r="I57" s="19">
        <v>12</v>
      </c>
      <c r="J57" s="19">
        <v>4</v>
      </c>
      <c r="K57" s="20" t="s">
        <v>25</v>
      </c>
      <c r="L57" s="20" t="s">
        <v>26</v>
      </c>
      <c r="M57" s="18"/>
      <c r="N57" s="18"/>
    </row>
    <row r="58" spans="1:14" ht="28.5" customHeight="1" x14ac:dyDescent="0.25">
      <c r="A58" s="1">
        <v>6</v>
      </c>
      <c r="B58" s="17">
        <v>4</v>
      </c>
      <c r="C58" s="18" t="s">
        <v>123</v>
      </c>
      <c r="D58" s="18" t="s">
        <v>124</v>
      </c>
      <c r="E58" s="18" t="s">
        <v>125</v>
      </c>
      <c r="F58" s="18" t="s">
        <v>126</v>
      </c>
      <c r="G58" s="19">
        <v>2</v>
      </c>
      <c r="H58" s="19">
        <v>1</v>
      </c>
      <c r="I58" s="19">
        <v>15</v>
      </c>
      <c r="J58" s="19">
        <v>5</v>
      </c>
      <c r="K58" s="20" t="s">
        <v>25</v>
      </c>
      <c r="L58" s="20" t="s">
        <v>26</v>
      </c>
      <c r="M58" s="18"/>
      <c r="N58" s="18"/>
    </row>
    <row r="59" spans="1:14" ht="28.5" customHeight="1" x14ac:dyDescent="0.25">
      <c r="A59" s="1">
        <v>7</v>
      </c>
      <c r="B59" s="35">
        <v>4</v>
      </c>
      <c r="C59" s="36"/>
      <c r="D59" s="36"/>
      <c r="E59" s="36" t="s">
        <v>105</v>
      </c>
      <c r="F59" s="36" t="s">
        <v>106</v>
      </c>
      <c r="G59" s="37">
        <v>2</v>
      </c>
      <c r="H59" s="37">
        <v>0</v>
      </c>
      <c r="I59" s="37">
        <v>9</v>
      </c>
      <c r="J59" s="37">
        <v>3</v>
      </c>
      <c r="K59" s="38" t="s">
        <v>25</v>
      </c>
      <c r="L59" s="38" t="s">
        <v>107</v>
      </c>
      <c r="M59" s="36"/>
      <c r="N59" s="36" t="s">
        <v>108</v>
      </c>
    </row>
    <row r="60" spans="1:14" ht="28.5" customHeight="1" x14ac:dyDescent="0.25">
      <c r="A60" s="1"/>
      <c r="B60" s="35">
        <v>4</v>
      </c>
      <c r="C60" s="36" t="s">
        <v>127</v>
      </c>
      <c r="D60" s="36" t="s">
        <v>128</v>
      </c>
      <c r="E60" s="36" t="s">
        <v>129</v>
      </c>
      <c r="F60" s="36" t="s">
        <v>126</v>
      </c>
      <c r="G60" s="37">
        <v>1</v>
      </c>
      <c r="H60" s="37">
        <v>2</v>
      </c>
      <c r="I60" s="37">
        <v>9</v>
      </c>
      <c r="J60" s="37">
        <v>3</v>
      </c>
      <c r="K60" s="38" t="s">
        <v>25</v>
      </c>
      <c r="L60" s="38" t="s">
        <v>107</v>
      </c>
      <c r="M60" s="36"/>
      <c r="N60" s="36" t="s">
        <v>108</v>
      </c>
    </row>
    <row r="61" spans="1:14" x14ac:dyDescent="0.25">
      <c r="A61" s="22">
        <f>G61+H61</f>
        <v>21</v>
      </c>
      <c r="B61" s="39"/>
      <c r="C61" s="40"/>
      <c r="D61" s="40"/>
      <c r="E61" s="40"/>
      <c r="F61" s="40"/>
      <c r="G61" s="41">
        <f>SUM(G56:G59)+G$32</f>
        <v>10</v>
      </c>
      <c r="H61" s="41">
        <f>SUM(H56:H59)+H$32</f>
        <v>11</v>
      </c>
      <c r="I61" s="41">
        <f>SUM(I56:I59)+I$32</f>
        <v>96</v>
      </c>
      <c r="J61" s="41">
        <f>SUM(J56:J59)+J$32</f>
        <v>32</v>
      </c>
      <c r="K61" s="41"/>
      <c r="L61" s="41"/>
      <c r="M61" s="40"/>
      <c r="N61" s="40"/>
    </row>
    <row r="62" spans="1:14" x14ac:dyDescent="0.25">
      <c r="A62" s="10">
        <f>SUM(A16,A23,A55,A61)</f>
        <v>79</v>
      </c>
      <c r="B62" s="28"/>
      <c r="C62" s="29"/>
      <c r="D62" s="29"/>
      <c r="E62" s="29"/>
      <c r="F62" s="29"/>
      <c r="G62" s="10">
        <f>SUM(G16,G23,G55,G61)</f>
        <v>43</v>
      </c>
      <c r="H62" s="10">
        <f>SUM(H16,H23,H55,H61)</f>
        <v>36</v>
      </c>
      <c r="I62" s="10">
        <f>SUM(I16,I23,I55,I61)</f>
        <v>360</v>
      </c>
      <c r="J62" s="10">
        <f>SUM(J16,J23,J55,J61)</f>
        <v>120</v>
      </c>
      <c r="K62" s="10"/>
      <c r="L62" s="10"/>
      <c r="M62" s="29"/>
      <c r="N62" s="7"/>
    </row>
    <row r="63" spans="1:14" x14ac:dyDescent="0.25">
      <c r="A63" s="10"/>
      <c r="B63" s="28"/>
      <c r="C63" s="29"/>
      <c r="D63" s="29"/>
      <c r="E63" s="29"/>
      <c r="F63" s="29"/>
      <c r="G63" s="10"/>
      <c r="H63" s="10"/>
      <c r="I63" s="10"/>
      <c r="J63" s="10"/>
      <c r="K63" s="10"/>
      <c r="L63" s="10"/>
      <c r="M63" s="29"/>
      <c r="N63" s="7"/>
    </row>
    <row r="64" spans="1:14" x14ac:dyDescent="0.25">
      <c r="A64" s="10"/>
      <c r="B64" s="28"/>
      <c r="C64" s="29"/>
      <c r="D64" s="29"/>
      <c r="E64" s="29"/>
      <c r="F64" s="29"/>
      <c r="G64" s="10"/>
      <c r="H64" s="10"/>
      <c r="I64" s="10"/>
      <c r="J64" s="10"/>
      <c r="K64" s="10"/>
      <c r="L64" s="10"/>
      <c r="M64" s="29"/>
      <c r="N64" s="7"/>
    </row>
    <row r="65" spans="1:14" ht="18" x14ac:dyDescent="0.25">
      <c r="A65" s="1"/>
      <c r="B65" s="32" t="s">
        <v>130</v>
      </c>
      <c r="C65" s="5"/>
      <c r="D65" s="5"/>
      <c r="E65" s="33"/>
      <c r="F65" s="5"/>
      <c r="G65" s="83" t="s">
        <v>4</v>
      </c>
      <c r="H65" s="83"/>
      <c r="I65" s="6" t="s">
        <v>5</v>
      </c>
      <c r="J65" s="34"/>
      <c r="K65" s="2"/>
      <c r="L65" s="2"/>
      <c r="M65" s="5"/>
      <c r="N65" s="5"/>
    </row>
    <row r="66" spans="1:14" x14ac:dyDescent="0.25">
      <c r="A66" s="1"/>
      <c r="B66" s="3" t="s">
        <v>90</v>
      </c>
      <c r="C66" s="4"/>
      <c r="D66" s="4"/>
      <c r="E66" s="4"/>
      <c r="F66" s="4"/>
      <c r="G66" s="84" t="s">
        <v>7</v>
      </c>
      <c r="H66" s="84"/>
      <c r="I66" s="11" t="s">
        <v>8</v>
      </c>
      <c r="J66" s="6"/>
      <c r="K66" s="4"/>
      <c r="L66" s="4"/>
      <c r="M66" s="5"/>
      <c r="N66" s="5"/>
    </row>
    <row r="67" spans="1:14" ht="30" x14ac:dyDescent="0.25">
      <c r="A67" s="1"/>
      <c r="B67" s="13" t="s">
        <v>9</v>
      </c>
      <c r="C67" s="13" t="s">
        <v>10</v>
      </c>
      <c r="D67" s="13" t="s">
        <v>11</v>
      </c>
      <c r="E67" s="13" t="s">
        <v>12</v>
      </c>
      <c r="F67" s="13" t="s">
        <v>13</v>
      </c>
      <c r="G67" s="14" t="s">
        <v>14</v>
      </c>
      <c r="H67" s="14" t="s">
        <v>15</v>
      </c>
      <c r="I67" s="14" t="s">
        <v>16</v>
      </c>
      <c r="J67" s="14" t="s">
        <v>17</v>
      </c>
      <c r="K67" s="13" t="s">
        <v>18</v>
      </c>
      <c r="L67" s="13" t="s">
        <v>19</v>
      </c>
      <c r="M67" s="15" t="s">
        <v>20</v>
      </c>
      <c r="N67" s="13" t="s">
        <v>21</v>
      </c>
    </row>
    <row r="68" spans="1:14" ht="28.5" customHeight="1" x14ac:dyDescent="0.25">
      <c r="A68" s="1">
        <v>5</v>
      </c>
      <c r="B68" s="17">
        <v>3</v>
      </c>
      <c r="C68" s="18" t="s">
        <v>131</v>
      </c>
      <c r="D68" s="18" t="s">
        <v>132</v>
      </c>
      <c r="E68" s="18" t="s">
        <v>133</v>
      </c>
      <c r="F68" s="18" t="s">
        <v>134</v>
      </c>
      <c r="G68" s="19">
        <v>1</v>
      </c>
      <c r="H68" s="19">
        <v>2</v>
      </c>
      <c r="I68" s="19">
        <v>15</v>
      </c>
      <c r="J68" s="19">
        <v>5</v>
      </c>
      <c r="K68" s="20" t="s">
        <v>25</v>
      </c>
      <c r="L68" s="20" t="s">
        <v>26</v>
      </c>
      <c r="M68" s="18"/>
      <c r="N68" s="18"/>
    </row>
    <row r="69" spans="1:14" ht="28.5" customHeight="1" x14ac:dyDescent="0.25">
      <c r="A69" s="1">
        <v>6</v>
      </c>
      <c r="B69" s="17">
        <v>3</v>
      </c>
      <c r="C69" s="18" t="s">
        <v>135</v>
      </c>
      <c r="D69" s="18" t="s">
        <v>136</v>
      </c>
      <c r="E69" s="18" t="s">
        <v>137</v>
      </c>
      <c r="F69" s="18" t="s">
        <v>138</v>
      </c>
      <c r="G69" s="19">
        <v>2</v>
      </c>
      <c r="H69" s="25">
        <v>1</v>
      </c>
      <c r="I69" s="19">
        <v>15</v>
      </c>
      <c r="J69" s="19">
        <v>5</v>
      </c>
      <c r="K69" s="20" t="s">
        <v>25</v>
      </c>
      <c r="L69" s="20" t="s">
        <v>26</v>
      </c>
      <c r="M69" s="26"/>
      <c r="N69" s="26"/>
    </row>
    <row r="70" spans="1:14" x14ac:dyDescent="0.25">
      <c r="A70" s="22">
        <f>G70+H70</f>
        <v>16</v>
      </c>
      <c r="B70" s="23"/>
      <c r="C70" s="24"/>
      <c r="D70" s="24"/>
      <c r="E70" s="24"/>
      <c r="F70" s="24"/>
      <c r="G70" s="22">
        <f>SUM(G68:G69)+G$28</f>
        <v>10</v>
      </c>
      <c r="H70" s="22">
        <f>SUM(H68:H69)+H$28</f>
        <v>6</v>
      </c>
      <c r="I70" s="22">
        <f>SUM(I68:I69)+I$28</f>
        <v>84</v>
      </c>
      <c r="J70" s="22">
        <f>SUM(J68:J69)+J$28</f>
        <v>28</v>
      </c>
      <c r="K70" s="22"/>
      <c r="L70" s="22"/>
      <c r="M70" s="24"/>
      <c r="N70" s="24"/>
    </row>
    <row r="71" spans="1:14" ht="28.5" customHeight="1" x14ac:dyDescent="0.25">
      <c r="A71" s="1">
        <v>4</v>
      </c>
      <c r="B71" s="17">
        <v>4</v>
      </c>
      <c r="C71" s="18" t="s">
        <v>139</v>
      </c>
      <c r="D71" s="18" t="s">
        <v>140</v>
      </c>
      <c r="E71" s="18" t="s">
        <v>141</v>
      </c>
      <c r="F71" s="18" t="s">
        <v>142</v>
      </c>
      <c r="G71" s="19">
        <v>2</v>
      </c>
      <c r="H71" s="19">
        <v>1</v>
      </c>
      <c r="I71" s="19">
        <v>15</v>
      </c>
      <c r="J71" s="19">
        <v>5</v>
      </c>
      <c r="K71" s="20" t="s">
        <v>25</v>
      </c>
      <c r="L71" s="20" t="s">
        <v>26</v>
      </c>
      <c r="M71" s="18"/>
      <c r="N71" s="18"/>
    </row>
    <row r="72" spans="1:14" ht="28.5" customHeight="1" x14ac:dyDescent="0.25">
      <c r="A72" s="1">
        <v>5</v>
      </c>
      <c r="B72" s="17">
        <v>4</v>
      </c>
      <c r="C72" s="18" t="s">
        <v>143</v>
      </c>
      <c r="D72" s="18" t="s">
        <v>144</v>
      </c>
      <c r="E72" s="18" t="s">
        <v>145</v>
      </c>
      <c r="F72" s="18" t="s">
        <v>71</v>
      </c>
      <c r="G72" s="19">
        <v>1</v>
      </c>
      <c r="H72" s="19">
        <v>2</v>
      </c>
      <c r="I72" s="19">
        <v>15</v>
      </c>
      <c r="J72" s="19">
        <v>4</v>
      </c>
      <c r="K72" s="20" t="s">
        <v>25</v>
      </c>
      <c r="L72" s="20" t="s">
        <v>26</v>
      </c>
      <c r="M72" s="18"/>
      <c r="N72" s="18"/>
    </row>
    <row r="73" spans="1:14" ht="28.5" customHeight="1" x14ac:dyDescent="0.25">
      <c r="A73" s="1">
        <v>6</v>
      </c>
      <c r="B73" s="17">
        <v>4</v>
      </c>
      <c r="C73" s="18" t="s">
        <v>127</v>
      </c>
      <c r="D73" s="18" t="s">
        <v>128</v>
      </c>
      <c r="E73" s="18" t="s">
        <v>129</v>
      </c>
      <c r="F73" s="18" t="s">
        <v>126</v>
      </c>
      <c r="G73" s="19">
        <v>1</v>
      </c>
      <c r="H73" s="19">
        <v>2</v>
      </c>
      <c r="I73" s="19">
        <v>15</v>
      </c>
      <c r="J73" s="19">
        <v>5</v>
      </c>
      <c r="K73" s="20" t="s">
        <v>25</v>
      </c>
      <c r="L73" s="20" t="s">
        <v>26</v>
      </c>
      <c r="M73" s="18"/>
      <c r="N73" s="18"/>
    </row>
    <row r="74" spans="1:14" ht="28.5" customHeight="1" x14ac:dyDescent="0.25">
      <c r="A74" s="1">
        <v>7</v>
      </c>
      <c r="B74" s="35">
        <v>4</v>
      </c>
      <c r="C74" s="36"/>
      <c r="D74" s="36"/>
      <c r="E74" s="36" t="s">
        <v>105</v>
      </c>
      <c r="F74" s="36" t="s">
        <v>106</v>
      </c>
      <c r="G74" s="37">
        <v>2</v>
      </c>
      <c r="H74" s="37">
        <v>0</v>
      </c>
      <c r="I74" s="37">
        <v>9</v>
      </c>
      <c r="J74" s="37">
        <v>3</v>
      </c>
      <c r="K74" s="38" t="s">
        <v>25</v>
      </c>
      <c r="L74" s="38" t="s">
        <v>107</v>
      </c>
      <c r="M74" s="36"/>
      <c r="N74" s="36" t="s">
        <v>108</v>
      </c>
    </row>
    <row r="75" spans="1:14" ht="28.5" customHeight="1" x14ac:dyDescent="0.25">
      <c r="A75" s="1"/>
      <c r="B75" s="35">
        <v>4</v>
      </c>
      <c r="C75" s="36" t="s">
        <v>109</v>
      </c>
      <c r="D75" s="36" t="s">
        <v>110</v>
      </c>
      <c r="E75" s="36" t="s">
        <v>111</v>
      </c>
      <c r="F75" s="36" t="s">
        <v>30</v>
      </c>
      <c r="G75" s="37">
        <v>1</v>
      </c>
      <c r="H75" s="37">
        <v>2</v>
      </c>
      <c r="I75" s="37">
        <v>9</v>
      </c>
      <c r="J75" s="37">
        <v>3</v>
      </c>
      <c r="K75" s="38" t="s">
        <v>25</v>
      </c>
      <c r="L75" s="38" t="s">
        <v>107</v>
      </c>
      <c r="M75" s="36"/>
      <c r="N75" s="36" t="s">
        <v>108</v>
      </c>
    </row>
    <row r="76" spans="1:14" x14ac:dyDescent="0.25">
      <c r="A76" s="22">
        <f>G76+H76</f>
        <v>21</v>
      </c>
      <c r="B76" s="39"/>
      <c r="C76" s="40"/>
      <c r="D76" s="40"/>
      <c r="E76" s="40"/>
      <c r="F76" s="40"/>
      <c r="G76" s="41">
        <f>SUM(G71:G74)+G$32</f>
        <v>10</v>
      </c>
      <c r="H76" s="41">
        <f>SUM(H71:H74)+H$32</f>
        <v>11</v>
      </c>
      <c r="I76" s="41">
        <f>SUM(I71:I74)+I$32</f>
        <v>99</v>
      </c>
      <c r="J76" s="41">
        <f>SUM(J71:J74)+J$32</f>
        <v>32</v>
      </c>
      <c r="K76" s="41"/>
      <c r="L76" s="41"/>
      <c r="M76" s="40"/>
      <c r="N76" s="40"/>
    </row>
    <row r="77" spans="1:14" x14ac:dyDescent="0.25">
      <c r="A77" s="10">
        <f>SUM(A16,A23, A70, A76)</f>
        <v>79</v>
      </c>
      <c r="B77" s="28"/>
      <c r="C77" s="29"/>
      <c r="D77" s="29"/>
      <c r="E77" s="29"/>
      <c r="F77" s="29"/>
      <c r="G77" s="10">
        <f>SUM(G16,G23, G70, G76)</f>
        <v>43</v>
      </c>
      <c r="H77" s="10">
        <f>SUM(H16,H23, H70, H76)</f>
        <v>36</v>
      </c>
      <c r="I77" s="10">
        <f>SUM(I16,I23, I70, I76)</f>
        <v>363</v>
      </c>
      <c r="J77" s="10">
        <f>SUM(J16,J23, J70, J76)</f>
        <v>120</v>
      </c>
      <c r="K77" s="10"/>
      <c r="L77" s="10"/>
      <c r="M77" s="29"/>
      <c r="N77" s="7"/>
    </row>
    <row r="78" spans="1:14" x14ac:dyDescent="0.25">
      <c r="A78" s="10"/>
      <c r="B78" s="28"/>
      <c r="C78" s="29"/>
      <c r="D78" s="29"/>
      <c r="E78" s="29"/>
      <c r="F78" s="29"/>
      <c r="G78" s="10"/>
      <c r="H78" s="10"/>
      <c r="I78" s="10"/>
      <c r="J78" s="10"/>
      <c r="K78" s="10"/>
      <c r="L78" s="10"/>
      <c r="M78" s="29"/>
      <c r="N78" s="7"/>
    </row>
    <row r="79" spans="1:14" x14ac:dyDescent="0.25">
      <c r="A79" s="1"/>
      <c r="B79" s="2"/>
      <c r="C79" s="5"/>
      <c r="D79" s="5"/>
      <c r="E79" s="33"/>
      <c r="F79" s="5"/>
      <c r="G79" s="42"/>
      <c r="H79" s="42"/>
      <c r="I79" s="42"/>
      <c r="J79" s="34"/>
      <c r="K79" s="2"/>
      <c r="L79" s="2"/>
      <c r="M79" s="5"/>
      <c r="N79" s="7"/>
    </row>
    <row r="80" spans="1:14" x14ac:dyDescent="0.25">
      <c r="A80" s="1"/>
      <c r="B80" s="2"/>
      <c r="C80" s="5"/>
      <c r="D80" s="5"/>
      <c r="E80" s="33"/>
      <c r="F80" s="5"/>
      <c r="G80" s="42"/>
      <c r="H80" s="42"/>
      <c r="I80" s="43" t="s">
        <v>146</v>
      </c>
      <c r="J80" s="34"/>
      <c r="K80" s="4"/>
      <c r="L80" s="43" t="s">
        <v>147</v>
      </c>
      <c r="M80" s="5"/>
      <c r="N80" s="7"/>
    </row>
    <row r="81" spans="1:14" x14ac:dyDescent="0.25">
      <c r="A81" s="1"/>
      <c r="B81" s="2"/>
      <c r="C81" s="5"/>
      <c r="D81" s="5"/>
      <c r="E81" s="33"/>
      <c r="F81" s="5"/>
      <c r="G81" s="42"/>
      <c r="H81" s="42"/>
      <c r="I81" s="43" t="s">
        <v>148</v>
      </c>
      <c r="J81" s="34"/>
      <c r="K81" s="44"/>
      <c r="L81" s="43" t="s">
        <v>149</v>
      </c>
      <c r="M81" s="5"/>
      <c r="N81" s="7"/>
    </row>
    <row r="82" spans="1:14" x14ac:dyDescent="0.25">
      <c r="A82" s="1"/>
      <c r="B82" s="2"/>
      <c r="C82" s="5"/>
      <c r="D82" s="5"/>
      <c r="E82" s="33"/>
      <c r="F82" s="5"/>
      <c r="G82" s="42"/>
      <c r="H82" s="42"/>
      <c r="I82" s="43" t="s">
        <v>150</v>
      </c>
      <c r="J82" s="34"/>
      <c r="K82" s="44"/>
      <c r="L82" s="43" t="s">
        <v>151</v>
      </c>
      <c r="M82" s="5"/>
      <c r="N82" s="7"/>
    </row>
    <row r="83" spans="1:14" x14ac:dyDescent="0.25">
      <c r="A83" s="1"/>
      <c r="B83" s="2"/>
      <c r="C83" s="5"/>
      <c r="D83" s="5"/>
      <c r="E83" s="33"/>
      <c r="F83" s="5"/>
      <c r="G83" s="42"/>
      <c r="H83" s="42"/>
      <c r="I83" s="43" t="s">
        <v>152</v>
      </c>
      <c r="J83" s="34"/>
      <c r="K83" s="44"/>
      <c r="L83" s="43" t="s">
        <v>153</v>
      </c>
      <c r="M83" s="5"/>
      <c r="N83" s="7"/>
    </row>
    <row r="84" spans="1:14" ht="18.75" x14ac:dyDescent="0.25">
      <c r="A84" s="1"/>
      <c r="B84" s="2"/>
      <c r="C84" s="5"/>
      <c r="D84" s="5"/>
      <c r="E84" s="33"/>
      <c r="F84" s="5"/>
      <c r="G84" s="42"/>
      <c r="H84" s="42"/>
      <c r="I84" s="43" t="s">
        <v>154</v>
      </c>
      <c r="J84" s="34"/>
      <c r="K84" s="44"/>
      <c r="L84" s="44"/>
      <c r="M84" s="5"/>
      <c r="N84" s="7"/>
    </row>
  </sheetData>
  <mergeCells count="8">
    <mergeCell ref="G65:H65"/>
    <mergeCell ref="G66:H66"/>
    <mergeCell ref="G6:H6"/>
    <mergeCell ref="G7:H7"/>
    <mergeCell ref="G35:H35"/>
    <mergeCell ref="G36:H36"/>
    <mergeCell ref="G50:H50"/>
    <mergeCell ref="G51:H5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Győriné Bankó Beáta</dc:creator>
  <cp:lastModifiedBy>Profilka</cp:lastModifiedBy>
  <dcterms:created xsi:type="dcterms:W3CDTF">2017-02-27T07:27:30Z</dcterms:created>
  <dcterms:modified xsi:type="dcterms:W3CDTF">2019-07-29T06:46:27Z</dcterms:modified>
</cp:coreProperties>
</file>