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épzési dokumentumok\Pedagógiai Kar\Mintatantervek\Alapképzések (BA)\Gyógypedagógia\"/>
    </mc:Choice>
  </mc:AlternateContent>
  <bookViews>
    <workbookView xWindow="0" yWindow="60" windowWidth="16605" windowHeight="8550" tabRatio="599"/>
  </bookViews>
  <sheets>
    <sheet name="2BNGY19" sheetId="1" r:id="rId1"/>
    <sheet name="Munka1" sheetId="2" r:id="rId2"/>
    <sheet name="Munka2" sheetId="3" r:id="rId3"/>
  </sheets>
  <definedNames>
    <definedName name="_xlnm._FilterDatabase" localSheetId="0" hidden="1">'2BNGY19'!$AL$1:$AL$263</definedName>
    <definedName name="_xlnm.Print_Area" localSheetId="0">'2BNGY19'!$A$1:$AL$218</definedName>
  </definedNames>
  <calcPr calcId="162913"/>
</workbook>
</file>

<file path=xl/calcChain.xml><?xml version="1.0" encoding="utf-8"?>
<calcChain xmlns="http://schemas.openxmlformats.org/spreadsheetml/2006/main">
  <c r="AD152" i="1" l="1"/>
  <c r="AC152" i="1"/>
  <c r="AB152" i="1"/>
  <c r="Z152" i="1"/>
  <c r="Y152" i="1"/>
  <c r="V152" i="1"/>
  <c r="U152" i="1"/>
  <c r="R152" i="1"/>
  <c r="Q152" i="1"/>
  <c r="N152" i="1"/>
  <c r="M152" i="1"/>
  <c r="AD126" i="1"/>
  <c r="AC126" i="1"/>
  <c r="Z126" i="1"/>
  <c r="Y126" i="1"/>
  <c r="V126" i="1"/>
  <c r="U126" i="1"/>
  <c r="R126" i="1"/>
  <c r="Q126" i="1"/>
  <c r="N126" i="1"/>
  <c r="M126" i="1"/>
  <c r="AD100" i="1"/>
  <c r="AC100" i="1"/>
  <c r="Z100" i="1"/>
  <c r="Y100" i="1"/>
  <c r="V100" i="1"/>
  <c r="U100" i="1"/>
  <c r="R100" i="1"/>
  <c r="Q100" i="1"/>
  <c r="AF152" i="1"/>
  <c r="X152" i="1"/>
  <c r="T152" i="1"/>
  <c r="P152" i="1"/>
  <c r="AF126" i="1"/>
  <c r="AB126" i="1"/>
  <c r="X126" i="1"/>
  <c r="T126" i="1"/>
  <c r="P126" i="1"/>
  <c r="AF100" i="1"/>
  <c r="AB100" i="1"/>
  <c r="X100" i="1"/>
  <c r="T100" i="1"/>
  <c r="P100" i="1"/>
  <c r="X70" i="1"/>
  <c r="V70" i="1"/>
  <c r="U70" i="1"/>
  <c r="T70" i="1"/>
  <c r="R70" i="1"/>
  <c r="Q70" i="1"/>
  <c r="P70" i="1"/>
  <c r="N70" i="1"/>
  <c r="M70" i="1"/>
  <c r="L70" i="1"/>
  <c r="J70" i="1"/>
  <c r="I70" i="1"/>
  <c r="H70" i="1"/>
  <c r="F70" i="1"/>
  <c r="E70" i="1"/>
  <c r="T39" i="1"/>
  <c r="R39" i="1"/>
  <c r="L39" i="1"/>
  <c r="I39" i="1"/>
  <c r="J39" i="1"/>
  <c r="H39" i="1"/>
  <c r="F39" i="1"/>
  <c r="E39" i="1"/>
  <c r="D126" i="1"/>
  <c r="D100" i="1"/>
  <c r="D152" i="1"/>
  <c r="D70" i="1"/>
  <c r="D39" i="1"/>
  <c r="Q39" i="1"/>
  <c r="D48" i="1"/>
  <c r="M100" i="1"/>
  <c r="N100" i="1"/>
  <c r="AG100" i="1"/>
  <c r="AJ178" i="1"/>
  <c r="AH178" i="1"/>
  <c r="AG178" i="1"/>
  <c r="AF178" i="1"/>
  <c r="AD178" i="1"/>
  <c r="AC178" i="1"/>
  <c r="AB178" i="1"/>
  <c r="Z178" i="1"/>
  <c r="Y178" i="1"/>
  <c r="X178" i="1"/>
  <c r="V178" i="1"/>
  <c r="U178" i="1"/>
  <c r="T178" i="1"/>
  <c r="R178" i="1"/>
  <c r="Q178" i="1"/>
  <c r="P178" i="1"/>
  <c r="N178" i="1"/>
  <c r="M178" i="1"/>
  <c r="D178" i="1"/>
  <c r="C18" i="1"/>
  <c r="D183" i="1"/>
  <c r="AG152" i="1"/>
  <c r="AG126" i="1"/>
  <c r="AH126" i="1"/>
</calcChain>
</file>

<file path=xl/sharedStrings.xml><?xml version="1.0" encoding="utf-8"?>
<sst xmlns="http://schemas.openxmlformats.org/spreadsheetml/2006/main" count="1403" uniqueCount="671">
  <si>
    <t>Tantárgy</t>
  </si>
  <si>
    <t>ea.</t>
  </si>
  <si>
    <t>gy.</t>
  </si>
  <si>
    <t>kred.</t>
  </si>
  <si>
    <t>k</t>
  </si>
  <si>
    <t>Kód</t>
  </si>
  <si>
    <t>órasz</t>
  </si>
  <si>
    <t>számk.</t>
  </si>
  <si>
    <t>Előfeltétel</t>
  </si>
  <si>
    <t>sz</t>
  </si>
  <si>
    <t>Gyermekpszichiátria</t>
  </si>
  <si>
    <t>Megszerzendő kredit</t>
  </si>
  <si>
    <t>Összes kredit</t>
  </si>
  <si>
    <t>Tantárgyfelelős</t>
  </si>
  <si>
    <t>Összesen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</si>
  <si>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</si>
  <si>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</si>
  <si>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</si>
  <si>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</si>
  <si>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</si>
  <si>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</si>
  <si>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</si>
  <si>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8. félév</t>
  </si>
  <si>
    <t>Beszédtechnika</t>
  </si>
  <si>
    <t>Szimptomatikus beszédhibák</t>
  </si>
  <si>
    <t>Beszédfluencia</t>
  </si>
  <si>
    <t>IKT alkalmazása a logopédiában</t>
  </si>
  <si>
    <t>Neurolingvisztika</t>
  </si>
  <si>
    <t>Habilitációs, rehabilitációs tevékenység és differenciálás</t>
  </si>
  <si>
    <t>Mentálhigiéné</t>
  </si>
  <si>
    <t>Domokos Áron PhD</t>
  </si>
  <si>
    <t>Ütős sportok</t>
  </si>
  <si>
    <t>Dávid János</t>
  </si>
  <si>
    <t>Úszás</t>
  </si>
  <si>
    <t>Természetben űzhető sportok</t>
  </si>
  <si>
    <t>Velner András</t>
  </si>
  <si>
    <t>Bencéné Fekete Andrea PhD</t>
  </si>
  <si>
    <t>Tanszék</t>
  </si>
  <si>
    <t>Közös szabadon választható tárgyak</t>
  </si>
  <si>
    <t>Szaknyelvi előkészítő</t>
  </si>
  <si>
    <t>Szaknyelvi szigorlat</t>
  </si>
  <si>
    <t>Gyógypedagógiai kórtan</t>
  </si>
  <si>
    <t>Jelnyelv 1.</t>
  </si>
  <si>
    <t>Jelnyelv 2.</t>
  </si>
  <si>
    <t>Jelnyelv 3.</t>
  </si>
  <si>
    <t>Jelnyelv 4.</t>
  </si>
  <si>
    <t>Jelnyelv 5.</t>
  </si>
  <si>
    <t>Jelnyelv 6.</t>
  </si>
  <si>
    <t>Matematika és művészet</t>
  </si>
  <si>
    <t>Környezetkultúra</t>
  </si>
  <si>
    <t>Stettner Eleonóra PhD</t>
  </si>
  <si>
    <t>gyj</t>
  </si>
  <si>
    <t>Logopédiai képzést megalapozó nyelvi ismeretek</t>
  </si>
  <si>
    <t>Színházértés I.</t>
  </si>
  <si>
    <t>Gombos Péter PhD</t>
  </si>
  <si>
    <t>Színházértés II.</t>
  </si>
  <si>
    <t>Színházértés III.</t>
  </si>
  <si>
    <t>Szakdolgozat</t>
  </si>
  <si>
    <t>Idegen Nyelvi Igazgatóság</t>
  </si>
  <si>
    <t>Labdajátékok</t>
  </si>
  <si>
    <t>Szakmai idegen nyelv 1.</t>
  </si>
  <si>
    <t>Szakmai idegen nyelv 2.</t>
  </si>
  <si>
    <t>Szakmai idegen nyelv 3.</t>
  </si>
  <si>
    <t>Konzultációs technikák</t>
  </si>
  <si>
    <t xml:space="preserve">Funkcionális anatómia </t>
  </si>
  <si>
    <t>Kognitív tudományok alapjai</t>
  </si>
  <si>
    <t>A gyógypedagógiai intézményrendszer társadalmi kontextusban</t>
  </si>
  <si>
    <t xml:space="preserve">A differenciált tanulásszervezés metodikája </t>
  </si>
  <si>
    <t>Idegrendszer fejlődése - fejlődésneurológia</t>
  </si>
  <si>
    <t>Pedagógia-Pszichológia Tanszék</t>
  </si>
  <si>
    <t>Gyógypedagógiai Intézet</t>
  </si>
  <si>
    <t>Magyar Nyelvi és Kultúratudományi Tanszék</t>
  </si>
  <si>
    <t>Társadalomtudományi Tanszék</t>
  </si>
  <si>
    <t>Kötelező tárgyak</t>
  </si>
  <si>
    <t xml:space="preserve"> Szakirány képzés  1</t>
  </si>
  <si>
    <t xml:space="preserve"> Szakirány képzés  2.</t>
  </si>
  <si>
    <t xml:space="preserve">Testnevelés és sportrekreáció 1. </t>
  </si>
  <si>
    <t>Sport Iroda és Létesítmény Központ</t>
  </si>
  <si>
    <t>Szerb György</t>
  </si>
  <si>
    <t xml:space="preserve">Testnevelés és sportrekreáció 2. </t>
  </si>
  <si>
    <t>Kritérium feltétel (kötelezően teljesítendő ismeretek)</t>
  </si>
  <si>
    <t>Gyermeknyelv fejlődése</t>
  </si>
  <si>
    <t>Nyelvfejlődési zavarok a koragyermekkorban</t>
  </si>
  <si>
    <t>Az artikuláció, a fonológiai és a nyelés zavarai</t>
  </si>
  <si>
    <t>A hang színezetének zavarai</t>
  </si>
  <si>
    <t>Pékné Sinkó Csenge</t>
  </si>
  <si>
    <t>Diagnosztika a logopédiában</t>
  </si>
  <si>
    <t>Bevezetés a neurogén és időskori beszédzavarok körébe</t>
  </si>
  <si>
    <t>A terápiás munka támogatása</t>
  </si>
  <si>
    <t>Összefüggő szakmai gyakorlat</t>
  </si>
  <si>
    <t>Tanulásban akadályozottak pedagógiája</t>
  </si>
  <si>
    <t>Együttnevelés tartalmi és módszertani paradigmái</t>
  </si>
  <si>
    <t>Humán tárgyak tanításának módszertana</t>
  </si>
  <si>
    <t>A segítő kapcsolat pszichológiája</t>
  </si>
  <si>
    <t>IKT a gyógypedagógiában, tanulási, tanítási technikák és módszerek</t>
  </si>
  <si>
    <t>Természettudományos tárgyak tanításának módszertana</t>
  </si>
  <si>
    <t>Tanulásban akadályozottak képességprofilja</t>
  </si>
  <si>
    <t>Szakpedagógiai gyakorlat I. (tap)</t>
  </si>
  <si>
    <t>Kovács Attila</t>
  </si>
  <si>
    <t>A művészeti nevelés módszertana</t>
  </si>
  <si>
    <t>Vadbiológiai és Etológiai Tanszék</t>
  </si>
  <si>
    <t>Szakpedagógiai gyakorlat II. (tap)</t>
  </si>
  <si>
    <t>Fogyatékos emberek életminősége</t>
  </si>
  <si>
    <t>Komlósi Veronika</t>
  </si>
  <si>
    <t>Etológia</t>
  </si>
  <si>
    <t>Zoopedagógia</t>
  </si>
  <si>
    <t>Állattal asszisztált nevelés, oktatás</t>
  </si>
  <si>
    <t>Kulturális sokszínűség a nevelés folyamatában</t>
  </si>
  <si>
    <t>Családtervezés</t>
  </si>
  <si>
    <t>Az állatasszisztált munka színterei</t>
  </si>
  <si>
    <t>Biblioterápia</t>
  </si>
  <si>
    <t>Társállat a családban</t>
  </si>
  <si>
    <t>Segítő állatok kiválasztása, kiképzése</t>
  </si>
  <si>
    <t>Szakmódszertani Tanszék</t>
  </si>
  <si>
    <t>Rónai Gábor</t>
  </si>
  <si>
    <t xml:space="preserve"> Tantárgy státusz</t>
  </si>
  <si>
    <t>Esetmegbeszélés és szupervízió</t>
  </si>
  <si>
    <t>Szakpedagógiai gyakorlat I. (pszicho)</t>
  </si>
  <si>
    <t>Addiktológia</t>
  </si>
  <si>
    <t>Szakpedagógiai gyakorlat II. (pszicho)</t>
  </si>
  <si>
    <t>Szabadon választható elméleti és gyakorlati tanulmányok (12 kredit)</t>
  </si>
  <si>
    <t>12 kreditnyi kurzus teljesítése kötelező (az azonos tárgykód alatt szereplő tárgyak csak egyszer vehetők fel)</t>
  </si>
  <si>
    <t xml:space="preserve">Autizmus spektrum zavar  </t>
  </si>
  <si>
    <t>Kövérné Nagyházi Bernadette PhD</t>
  </si>
  <si>
    <t>Történelmi civilizációs hálózatok, globális dillemmák, alternatívák</t>
  </si>
  <si>
    <t>Szalkai Iván</t>
  </si>
  <si>
    <t>Lovas alapismeretek 1.</t>
  </si>
  <si>
    <t>Lovas alapismeretek 2.</t>
  </si>
  <si>
    <t>Mozgásterápiák</t>
  </si>
  <si>
    <t>Testnevelési és sportjátékok</t>
  </si>
  <si>
    <t>Inklúzió a testi nevelésben</t>
  </si>
  <si>
    <t>Szakkollégium</t>
  </si>
  <si>
    <t>Szakmai idegen nyelv 4.</t>
  </si>
  <si>
    <t>Színházi élmény feldolgozása</t>
  </si>
  <si>
    <t>Téli táborok szervezése, vezetése</t>
  </si>
  <si>
    <t>Szabó Eszter PhD</t>
  </si>
  <si>
    <t>Nyári táborok szervezése, vezetése</t>
  </si>
  <si>
    <t>Kiss Zoltán PhD</t>
  </si>
  <si>
    <t>Korcsolyázás</t>
  </si>
  <si>
    <t>Aerobic</t>
  </si>
  <si>
    <t>Sportanimáció</t>
  </si>
  <si>
    <t>Zenei alkotóműhely</t>
  </si>
  <si>
    <t>Nagyné Árgány Brigitta</t>
  </si>
  <si>
    <t>Kórus</t>
  </si>
  <si>
    <t>Zenei készségfejlesztés</t>
  </si>
  <si>
    <t>Drámapedagógiai módszerek</t>
  </si>
  <si>
    <t>A magyar mint idegen nyelv oktatásának módszerei 1.</t>
  </si>
  <si>
    <t>A magyar mint idegen nyelv oktatásának módszerei 2.</t>
  </si>
  <si>
    <t>Irodalom és vizualitás</t>
  </si>
  <si>
    <t>Kovács Zoltán PhD habil</t>
  </si>
  <si>
    <t>Eltérő kultúrák - közös problémák</t>
  </si>
  <si>
    <t>Nyelv hátrányok, nyelvi felzárkóztatás</t>
  </si>
  <si>
    <t>Beszéd- és írásművek szerkesztése</t>
  </si>
  <si>
    <t>Közlekedésre nevelés</t>
  </si>
  <si>
    <t>Oktatástechnológia</t>
  </si>
  <si>
    <t>Háztartástan</t>
  </si>
  <si>
    <t>Iskolakertek</t>
  </si>
  <si>
    <t>Informatika alkalmazása a matematika tanításában</t>
  </si>
  <si>
    <t xml:space="preserve">* A mintatantervben található szabadon választható tárgyak közül felvehető bármely más szakon, az aktuális félévben kötelező tárgyként oktatott tárgy kérelem ellenében. </t>
  </si>
  <si>
    <t>Tóth-Szerecz Ágnes</t>
  </si>
  <si>
    <t>Mentális zavarok alapismeretei tréning</t>
  </si>
  <si>
    <t>Martin László PhD</t>
  </si>
  <si>
    <t>Cselik Zsolt PhD</t>
  </si>
  <si>
    <t>Molnár Marcell PhD</t>
  </si>
  <si>
    <t>Gelencsérné Bakó Márta PhD</t>
  </si>
  <si>
    <t>Bertalan Péter PhD habil</t>
  </si>
  <si>
    <t>Albert Gábor PhD habil</t>
  </si>
  <si>
    <t>Laczkó Mária PhD</t>
  </si>
  <si>
    <t>József István PhD</t>
  </si>
  <si>
    <t>Szili Katalin PhD</t>
  </si>
  <si>
    <t>Kovácsné Nagy Ibolya</t>
  </si>
  <si>
    <t>Kontra József PhD</t>
  </si>
  <si>
    <t>Vörös Klára PhD</t>
  </si>
  <si>
    <t>Nagyné Mandl Erika PhD</t>
  </si>
  <si>
    <t xml:space="preserve">Szakmai idegen nyelv 1. </t>
  </si>
  <si>
    <t xml:space="preserve">Szakmai idegen nyelv 2. </t>
  </si>
  <si>
    <t xml:space="preserve">Szakmai idegen nyelv 3. </t>
  </si>
  <si>
    <t>Szakdolgozat-készítés (8 kredit)</t>
  </si>
  <si>
    <t>Szakdolgozat-készítés 1.</t>
  </si>
  <si>
    <t>Szakdolgozat-készítés 2.</t>
  </si>
  <si>
    <t>Összefüggő szakmai gyakorlat (TAP)</t>
  </si>
  <si>
    <t>Összefüggő szakmai gyakorlat (PSZICHO)</t>
  </si>
  <si>
    <t>Összefüggő szakmai gyakorlat (LOGO)</t>
  </si>
  <si>
    <t>Szakpedagógiai gyakorlat I. (PSZICHO)</t>
  </si>
  <si>
    <t>Szakpedagógiai gyakorlat III. (PSZICHO)</t>
  </si>
  <si>
    <t>Szakpedagógiai gyakorlat I. (TAP)</t>
  </si>
  <si>
    <t>Szakpedagógiai gyakorlat II. (TAP)</t>
  </si>
  <si>
    <t>Szakpedagógiai gyakorlat III. (TAP)</t>
  </si>
  <si>
    <t>Szakpedagógiai gyakorlat II. (PSZICHO)</t>
  </si>
  <si>
    <t>Matematika és Informatika Tanszék</t>
  </si>
  <si>
    <t>Tanulmányi kirándulások szervezése</t>
  </si>
  <si>
    <t>Gyógypedagógiai komplex szigorlat</t>
  </si>
  <si>
    <t>Gazdasági, politikai trendek a modern világban</t>
  </si>
  <si>
    <t>Magyarország természeti és kulturális értékei</t>
  </si>
  <si>
    <r>
      <rPr>
        <sz val="10"/>
        <rFont val="Arial"/>
        <family val="2"/>
        <charset val="238"/>
      </rPr>
      <t xml:space="preserve"> Gyógypedagógiai pszichológia és pszichodiagnosztika</t>
    </r>
    <r>
      <rPr>
        <strike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logopédiában</t>
    </r>
  </si>
  <si>
    <t>Neurobiológiai alapok</t>
  </si>
  <si>
    <t xml:space="preserve">Kognitív tudományok  </t>
  </si>
  <si>
    <t>Infokommunikációs technológia és módszertan</t>
  </si>
  <si>
    <t>Logopédiai terápiák elméleti háttere és módszertana</t>
  </si>
  <si>
    <t>Klinger Csilla</t>
  </si>
  <si>
    <t>2BGYP1FAN00017</t>
  </si>
  <si>
    <t>2BGYP1GYK00017</t>
  </si>
  <si>
    <t>2BGYP1IDF00017</t>
  </si>
  <si>
    <t>2BPPS1MEH00017</t>
  </si>
  <si>
    <t>2BGYP1KTA00017</t>
  </si>
  <si>
    <t>2BGYP1MZA00017</t>
  </si>
  <si>
    <t>2BGYP1GSI00017</t>
  </si>
  <si>
    <t>0BICS1SN100017</t>
  </si>
  <si>
    <t>0BICS1SN200017</t>
  </si>
  <si>
    <t>0BICS1SN300017</t>
  </si>
  <si>
    <t>0BICS1SIG00017</t>
  </si>
  <si>
    <t>0BSIK1TS100017</t>
  </si>
  <si>
    <t>0BSKI1TS200017</t>
  </si>
  <si>
    <t>2BGYP1AKI00017</t>
  </si>
  <si>
    <t>2BGYP1BPP00017</t>
  </si>
  <si>
    <t>2BGYP1IKA00017</t>
  </si>
  <si>
    <t>2BGYP1BTE00017</t>
  </si>
  <si>
    <t>2BGYP1BFL00017</t>
  </si>
  <si>
    <t>0BSKI1MKF00017</t>
  </si>
  <si>
    <t>2BVET3ZOP00017</t>
  </si>
  <si>
    <t>2BVET3ÁAN00017</t>
  </si>
  <si>
    <t>2BGYP3ÁMU00017</t>
  </si>
  <si>
    <t>2BVET3ETO00017</t>
  </si>
  <si>
    <t>2BMAG3BIB00017</t>
  </si>
  <si>
    <t>2BVET3TÁR00017</t>
  </si>
  <si>
    <t>2BVET3SÁK00017</t>
  </si>
  <si>
    <t>2BGYP3KSN00017</t>
  </si>
  <si>
    <t>2BTTU3TCG00017</t>
  </si>
  <si>
    <t>2BTTU3GPT00017</t>
  </si>
  <si>
    <t>2BGYP3JNY10017</t>
  </si>
  <si>
    <t>2BGYP3JNY20017</t>
  </si>
  <si>
    <t>2BGYP3JNY30017</t>
  </si>
  <si>
    <t>2BGYP3JNY40017</t>
  </si>
  <si>
    <t>2BGYP3JNY50017</t>
  </si>
  <si>
    <t>2BGYP3JNY60017</t>
  </si>
  <si>
    <t>2BLHT3LOA10017</t>
  </si>
  <si>
    <t>2BLHT3LOA20017</t>
  </si>
  <si>
    <t>0BSKI3MOZ00017</t>
  </si>
  <si>
    <t>0BSKI3TSJ00017</t>
  </si>
  <si>
    <t>0BSKI3ITN00017</t>
  </si>
  <si>
    <t>2BPPS3KOL00000</t>
  </si>
  <si>
    <t>0BICS3ELK00000</t>
  </si>
  <si>
    <t>0BICS3SZN40017</t>
  </si>
  <si>
    <t>2BMAG3SZI10017</t>
  </si>
  <si>
    <t>2BMAG3SZI20017</t>
  </si>
  <si>
    <t>2BMAG3SZI30017</t>
  </si>
  <si>
    <t>2BSZT3SZEF0017</t>
  </si>
  <si>
    <t>2BSKI3TTÁ00017</t>
  </si>
  <si>
    <t>2BSKI3NYT00017</t>
  </si>
  <si>
    <t>0BSKI3LAB00017</t>
  </si>
  <si>
    <t>0BSCS1ÚSZ00000</t>
  </si>
  <si>
    <t>0BSKI3TŰS00017</t>
  </si>
  <si>
    <t>0BSKI3KOR00017</t>
  </si>
  <si>
    <t>0BSKI3ÜTS00017</t>
  </si>
  <si>
    <t>0BSKI3AER00017</t>
  </si>
  <si>
    <t>0BSKI3SAN00017</t>
  </si>
  <si>
    <t>2BSZT3ZEA00017</t>
  </si>
  <si>
    <t>2BSZT3KOR00017</t>
  </si>
  <si>
    <t>2BSZT3ZKF00017</t>
  </si>
  <si>
    <t>2BMAG3DRP00017</t>
  </si>
  <si>
    <t>2BMAG3MID10017</t>
  </si>
  <si>
    <t>2BMAG3MID20017</t>
  </si>
  <si>
    <t>2BMAG3VIR00017</t>
  </si>
  <si>
    <t>2BMAG3EKP00017</t>
  </si>
  <si>
    <t>2BMAG3NYH00017</t>
  </si>
  <si>
    <t>2BMAG3BÍS00017</t>
  </si>
  <si>
    <t>2BSZT3KÖN00017</t>
  </si>
  <si>
    <t>2BSZT3KKU00017</t>
  </si>
  <si>
    <t>2BSZT3OKT00017</t>
  </si>
  <si>
    <t>2BSZT3HTT00017</t>
  </si>
  <si>
    <t>2BSZT3ISK00017</t>
  </si>
  <si>
    <t>2BSZT3MÉM00017</t>
  </si>
  <si>
    <t>2BSZT3IMT00017</t>
  </si>
  <si>
    <t>2BSZT3TAK00017</t>
  </si>
  <si>
    <t>2BSZT3MFÖ00017</t>
  </si>
  <si>
    <t>2BMAG3FBM00017</t>
  </si>
  <si>
    <t>Fejlesztő biblioterápiai módszerek</t>
  </si>
  <si>
    <t>Developmental bibliotherapy methods</t>
  </si>
  <si>
    <t xml:space="preserve">gyj </t>
  </si>
  <si>
    <t>Kopházi-Molnár Erzsébet dr. univ</t>
  </si>
  <si>
    <t>Anatómia és kórtani ismeretek a logopédiai kórképekhez</t>
  </si>
  <si>
    <t>Education and globalization</t>
  </si>
  <si>
    <t>Special needs educational system in social context</t>
  </si>
  <si>
    <t>Functional anatomy</t>
  </si>
  <si>
    <t>Pathology of special needs education</t>
  </si>
  <si>
    <t>Development of the nervous system - developmental neurology</t>
  </si>
  <si>
    <t>Infant psychiatry</t>
  </si>
  <si>
    <t>Mental hygiene</t>
  </si>
  <si>
    <t>Special needs psychology and psychodiagnostics</t>
  </si>
  <si>
    <t>Consultation techniques</t>
  </si>
  <si>
    <t>Applied psychology in institutional education</t>
  </si>
  <si>
    <t>Methodology of differentiated organization of learning</t>
  </si>
  <si>
    <t>Complex skill development in practice</t>
  </si>
  <si>
    <t>Basics of cognitive sciences</t>
  </si>
  <si>
    <t>Special needs education complex final exam</t>
  </si>
  <si>
    <t>Basics of mental disturbances training</t>
  </si>
  <si>
    <t>Professional foreign language 1.</t>
  </si>
  <si>
    <t>Professional foreign language 2.</t>
  </si>
  <si>
    <t>Professional foreign language 3.</t>
  </si>
  <si>
    <t>Professional foreign language final exam</t>
  </si>
  <si>
    <t>Physical education and sport recreation 1.</t>
  </si>
  <si>
    <t>Physical education and sport recreation 2.</t>
  </si>
  <si>
    <t>Knowledge of anatomy and pathology for speech therapy pathography</t>
  </si>
  <si>
    <t>Language development disorders in early childhood</t>
  </si>
  <si>
    <t>Introduction into meurogenic and old age speech disorders</t>
  </si>
  <si>
    <t>Development of the child's language</t>
  </si>
  <si>
    <t>Neurolinguistics</t>
  </si>
  <si>
    <t>Basic language knowledge for speech therapy training</t>
  </si>
  <si>
    <t>Special needs education psychology and psychodiagnostics in speech therapy</t>
  </si>
  <si>
    <t>Diagnostics in speech therapy</t>
  </si>
  <si>
    <t>Application of ICT in speech therapy</t>
  </si>
  <si>
    <t>Articulation</t>
  </si>
  <si>
    <t>Disorders of articulation, phonology and swallowing</t>
  </si>
  <si>
    <t>Disorders of tone-colour</t>
  </si>
  <si>
    <t>Speech therapy support of learning disturbances (SP.TH.)</t>
  </si>
  <si>
    <t>Speech fluency</t>
  </si>
  <si>
    <t>Symptomatic speech disorders</t>
  </si>
  <si>
    <t>Support of therapy work</t>
  </si>
  <si>
    <t>Comprehensive professional practice (SP.TH.)</t>
  </si>
  <si>
    <t>Pedagogy of education of persons with learning difficulties</t>
  </si>
  <si>
    <t>Methodology of teaching humanities</t>
  </si>
  <si>
    <t>ICT in special needs education, learning, teaching techniques and methods</t>
  </si>
  <si>
    <t>Methodology of teaching scientific subjects</t>
  </si>
  <si>
    <t>Methodology of art education</t>
  </si>
  <si>
    <t>Methodology of motor skill development (ED.P.L.D.)</t>
  </si>
  <si>
    <t>Paradigms of content and methodology concerning inclusive education</t>
  </si>
  <si>
    <t>Quality of life of handicapped people</t>
  </si>
  <si>
    <t>Habilitation, rehabilitation activity and differentiation</t>
  </si>
  <si>
    <t>Psychology of supporting connection</t>
  </si>
  <si>
    <t>Skill profile of persons with learning difficulties</t>
  </si>
  <si>
    <t>Professional pedagogical practice I. (ED.P.L.D.)</t>
  </si>
  <si>
    <t>Professional pedagogical practice II (ED.P.L.D.)</t>
  </si>
  <si>
    <t>Professional pedagogical practice III. (ED.P.L.D.)</t>
  </si>
  <si>
    <t>Comprehensive professional practice (ED.P.L.D.)</t>
  </si>
  <si>
    <t>Psychology and psychodiagnostics of emotional and behaviour disturbances (PSYCHO)</t>
  </si>
  <si>
    <t>Professional pedagogical practice I. (PSYCHO)</t>
  </si>
  <si>
    <t>Addictology</t>
  </si>
  <si>
    <t>Professional pedagogical practice II. (PSYCHO)</t>
  </si>
  <si>
    <t>Professional pedagogical practice III (PSYCHO)</t>
  </si>
  <si>
    <t>Case discussion and supervision</t>
  </si>
  <si>
    <t>Comprehensive professional practice (PSYCHO)</t>
  </si>
  <si>
    <t>Dissertation preparation 1.</t>
  </si>
  <si>
    <t>Dissertation preparation 2.</t>
  </si>
  <si>
    <t>Zoo-pedagogy</t>
  </si>
  <si>
    <t>Animal assisted education, teaching</t>
  </si>
  <si>
    <t xml:space="preserve">Places of animal-assisted therapy work </t>
  </si>
  <si>
    <t>Autism spectrum disorder</t>
  </si>
  <si>
    <t xml:space="preserve">Ethology </t>
  </si>
  <si>
    <t>Bibliotherapy</t>
  </si>
  <si>
    <t>Family planning</t>
  </si>
  <si>
    <t xml:space="preserve">Therapy animal in the family </t>
  </si>
  <si>
    <t>Selection, training of therapy animals</t>
  </si>
  <si>
    <t>Cultural diversity in the process of education</t>
  </si>
  <si>
    <t>Historical civilization networks, global dilemmas, alternatives</t>
  </si>
  <si>
    <t>Economic, political trends in the modern world</t>
  </si>
  <si>
    <t>Physical therapies</t>
  </si>
  <si>
    <t>Physical education and sport games</t>
  </si>
  <si>
    <t>Inclusion in physical education</t>
  </si>
  <si>
    <t>Special college</t>
  </si>
  <si>
    <t>Performance analysis I.</t>
  </si>
  <si>
    <t>Performance analysis II.</t>
  </si>
  <si>
    <t>Performance analysis III.</t>
  </si>
  <si>
    <t>Elaboration of a theatrical performance</t>
  </si>
  <si>
    <t>Organization, leading winter camps</t>
  </si>
  <si>
    <t>Organization,leading summer camps</t>
  </si>
  <si>
    <t>Ball games</t>
  </si>
  <si>
    <t>Swimming</t>
  </si>
  <si>
    <t>Sports done in nature</t>
  </si>
  <si>
    <t>Skating</t>
  </si>
  <si>
    <t>Racquet sports</t>
  </si>
  <si>
    <t>Aerobics</t>
  </si>
  <si>
    <t>Sport animation</t>
  </si>
  <si>
    <t>Music creative workshop</t>
  </si>
  <si>
    <t>Music skill development</t>
  </si>
  <si>
    <t>Drama pedagogy methods</t>
  </si>
  <si>
    <t>Methods of teaching Hungarian as a foreign language 1.</t>
  </si>
  <si>
    <t>Methods of teaching Hungarian as aforeign language 2.</t>
  </si>
  <si>
    <t>Literature and visuality</t>
  </si>
  <si>
    <t>Diifferent cultures - common problems</t>
  </si>
  <si>
    <t>Language drawbacks, remedial language</t>
  </si>
  <si>
    <t>Compilation of oral and written texts</t>
  </si>
  <si>
    <t>Education for transport</t>
  </si>
  <si>
    <t>Environment culture</t>
  </si>
  <si>
    <t>Technology of education</t>
  </si>
  <si>
    <t>Housekeeping</t>
  </si>
  <si>
    <t>School gardens</t>
  </si>
  <si>
    <t>Mathematics and art</t>
  </si>
  <si>
    <t>Application of information science in teaching maths</t>
  </si>
  <si>
    <t>Organising and managing study trips</t>
  </si>
  <si>
    <t>Natural and Cultural Treasures of Hungary</t>
  </si>
  <si>
    <t>Sign language 1.</t>
  </si>
  <si>
    <t>Sign language 2.</t>
  </si>
  <si>
    <t>Sign language 3.</t>
  </si>
  <si>
    <t>Sign language 4.</t>
  </si>
  <si>
    <t>Sign language 5.</t>
  </si>
  <si>
    <t>Sign language 6.</t>
  </si>
  <si>
    <t>Basics of horse riding 1.</t>
  </si>
  <si>
    <t>Basics of horse riding 2.</t>
  </si>
  <si>
    <t>Preparation for professional foreign language</t>
  </si>
  <si>
    <t>Professional foreign language 4.</t>
  </si>
  <si>
    <t>Physical therapy</t>
  </si>
  <si>
    <t>Choir</t>
  </si>
  <si>
    <t>2BPPT3PES00018</t>
  </si>
  <si>
    <t>Pedagógia és szépirodalom</t>
  </si>
  <si>
    <t>Pedagógia- Pszichológia Tanszék</t>
  </si>
  <si>
    <t>Iváncsik Réka</t>
  </si>
  <si>
    <t>2BSZT3CSE10017</t>
  </si>
  <si>
    <t>2BSZT3CSE20017</t>
  </si>
  <si>
    <t>Csoportos és egyéni önérvényesítő tréning 1.</t>
  </si>
  <si>
    <t>Csoportos és egyéni önérvényesítő tréning 2.</t>
  </si>
  <si>
    <t>Group and individual assertiveness training 1.</t>
  </si>
  <si>
    <t>Group and individual assertiveness training 2.</t>
  </si>
  <si>
    <t>2BPPT3NTK00017</t>
  </si>
  <si>
    <t>Neveléstudományi kutatószeminárium</t>
  </si>
  <si>
    <t>2BSZT3KOR20018</t>
  </si>
  <si>
    <t>Kórus 2.</t>
  </si>
  <si>
    <t>Choir 2.</t>
  </si>
  <si>
    <t>2BSZT3KOR30018</t>
  </si>
  <si>
    <t>Kórus 3.</t>
  </si>
  <si>
    <t>Choir 3.</t>
  </si>
  <si>
    <t>2BSZT3KOR40018</t>
  </si>
  <si>
    <t>Kórus 4.</t>
  </si>
  <si>
    <t>Choir 4.</t>
  </si>
  <si>
    <t>2BSZT3KOR50018</t>
  </si>
  <si>
    <t>Kórus 5.</t>
  </si>
  <si>
    <t>Choir 5.</t>
  </si>
  <si>
    <t>2BSZT3KOR60018</t>
  </si>
  <si>
    <t>Kórus 6.</t>
  </si>
  <si>
    <t>Choir 6.</t>
  </si>
  <si>
    <t>2BSZT3KOR70018</t>
  </si>
  <si>
    <t>Kórus 7.</t>
  </si>
  <si>
    <t>Choir 7.</t>
  </si>
  <si>
    <t>2BSZT3KOR80018</t>
  </si>
  <si>
    <t>Kórus 8.</t>
  </si>
  <si>
    <t>Choir 8.</t>
  </si>
  <si>
    <t>Szakpedagógiai gyakorlat I. (LOGO)</t>
  </si>
  <si>
    <t>Szakpedagógiai gyakorlat II. (LOGO)</t>
  </si>
  <si>
    <t>Szakpedagógiai gyakorlat III. (LOGO)</t>
  </si>
  <si>
    <t>Kátainé Lusztig Ilona Phd</t>
  </si>
  <si>
    <t>Kátainé Lusztig Ilona PhD</t>
  </si>
  <si>
    <t>Általános pszichológia</t>
  </si>
  <si>
    <t xml:space="preserve">Az emberi fejlődés </t>
  </si>
  <si>
    <t>15+15</t>
  </si>
  <si>
    <t>Kiemelt figyelmet igénylő gyermekek, tanulók</t>
  </si>
  <si>
    <t>Alkalmazott pszichológia az intézményes nevelésben</t>
  </si>
  <si>
    <t>Komplex képességfejlesztés a gyakorlatban</t>
  </si>
  <si>
    <t xml:space="preserve">Somoskővi Csilla </t>
  </si>
  <si>
    <t>Di Blasio Barbara PhD habil</t>
  </si>
  <si>
    <t xml:space="preserve">Motoros és orientációs képességek fejlesztésének módszertana (TAP) </t>
  </si>
  <si>
    <r>
      <t xml:space="preserve">Di Blasio Barbara PhD </t>
    </r>
    <r>
      <rPr>
        <sz val="10"/>
        <color rgb="FFFF0000"/>
        <rFont val="Arial"/>
        <family val="2"/>
        <charset val="238"/>
      </rPr>
      <t>habil</t>
    </r>
  </si>
  <si>
    <t>Podráczky Judit PhD</t>
  </si>
  <si>
    <t>Perjés István PhD. habil</t>
  </si>
  <si>
    <t>választott oktató</t>
  </si>
  <si>
    <t>Csajka Edina PhD</t>
  </si>
  <si>
    <t>c) Szakirányt bővítő ismeretek</t>
  </si>
  <si>
    <t>A tanulásban akadályozottság interdiszciplináris megközelítése</t>
  </si>
  <si>
    <t>2BMAG1MSL00017</t>
  </si>
  <si>
    <t>A migráció szociolingvisztikája (TAP extra)</t>
  </si>
  <si>
    <t>Sociolinguistics of migration (ED.P.L.D.extra)</t>
  </si>
  <si>
    <t>2BGYP1ASZ00017</t>
  </si>
  <si>
    <t>Autizmus spektrum zavar (TAP extra)</t>
  </si>
  <si>
    <t>Autism spectrum disorder (ED.P.L.D. extra)</t>
  </si>
  <si>
    <t>2BGYP1KSN00017</t>
  </si>
  <si>
    <t>Kulturális sokszínűség a nevelés folyamatában (TAP extra)</t>
  </si>
  <si>
    <t>Cultural diversity in the process of education (ED.P.L.D.extra)</t>
  </si>
  <si>
    <t>2BGYP1CST00017</t>
  </si>
  <si>
    <t>Családtervezés (TAP extra)</t>
  </si>
  <si>
    <t>Family planning (ED.P.L.D.extra)</t>
  </si>
  <si>
    <r>
      <t xml:space="preserve">Kátainé Lusztig Ilona </t>
    </r>
    <r>
      <rPr>
        <sz val="10"/>
        <color rgb="FFFF0000"/>
        <rFont val="Arial"/>
        <family val="2"/>
        <charset val="238"/>
      </rPr>
      <t>PhD</t>
    </r>
  </si>
  <si>
    <t>2BGYP1TZL00017</t>
  </si>
  <si>
    <t>Speech therapy support of learning disturbances (ED.P.L.D.extra)</t>
  </si>
  <si>
    <t>2BMAG1BIB00017</t>
  </si>
  <si>
    <t>Biblioterápia (TAP extra)</t>
  </si>
  <si>
    <t>Bibliotherapy (ED.P.L.D.extra)</t>
  </si>
  <si>
    <t>Különleges támogatást igénylő csoportok</t>
  </si>
  <si>
    <t>2BGYP1ÉVP00017</t>
  </si>
  <si>
    <t>Érzelmi- és viselkedészavarok pszichológiája és pszichodiagnosztikája (TAP extra)</t>
  </si>
  <si>
    <t>Psychology and psychodiagnostics of emotional and behaviour disturbances (ED.P.L.D. extra)</t>
  </si>
  <si>
    <t>Állattal segített gyógypedagógiai tevékenység</t>
  </si>
  <si>
    <t>2BVET1ETO00017</t>
  </si>
  <si>
    <t>Etológia (TAP extra)</t>
  </si>
  <si>
    <t>Ethology (ED.P.L.D.extra)</t>
  </si>
  <si>
    <t>2BVET1ZOP00017</t>
  </si>
  <si>
    <t>Zoopedagógia (TAP extra)</t>
  </si>
  <si>
    <t>Zoopedagogy (ED.P.L.D.extra)</t>
  </si>
  <si>
    <t>2BVET1ÁAN00017</t>
  </si>
  <si>
    <t>Állattal asszisztált nevelés, oktatás (TAP extra)</t>
  </si>
  <si>
    <t>Animal-assisted education, teaching (ED.P.L.D.extra)</t>
  </si>
  <si>
    <t>2BGYP1ÁMU00017</t>
  </si>
  <si>
    <t>Az állatasszisztált munka színterei (TAP extra)</t>
  </si>
  <si>
    <t>Places of animal-assisted therapy work (ED.P.L.D.extra)</t>
  </si>
  <si>
    <t>2BVET1TÁC00017</t>
  </si>
  <si>
    <t>Társállat a családban (TAP extra)</t>
  </si>
  <si>
    <t>Therapy animal in the family (ED.P.L.D.extra)</t>
  </si>
  <si>
    <t>2BVET1SÁK00017</t>
  </si>
  <si>
    <t>Segítő állatok kiválasztása, kiképzése (TAP extra)</t>
  </si>
  <si>
    <t>Selection, training of therapy animals (ED.P.L.D.extra)</t>
  </si>
  <si>
    <t>Művészetpedagógiai modul</t>
  </si>
  <si>
    <t>0BSKI1MOZ00017</t>
  </si>
  <si>
    <t>Mozgás és zene</t>
  </si>
  <si>
    <t>Motion and music</t>
  </si>
  <si>
    <t>2BSZT1MŰN00017</t>
  </si>
  <si>
    <t>Művészetek a nevelésben (TAP extra)</t>
  </si>
  <si>
    <t>Art in education (ED.P.L.D.extra)</t>
  </si>
  <si>
    <t>2BGYP1IKT20017</t>
  </si>
  <si>
    <t>IKT a gyógypedagógiában, tanulási, tanítási technikák és módszerek 2</t>
  </si>
  <si>
    <t>ICT in special needs education, learning, teaching techniques and methods 2.</t>
  </si>
  <si>
    <r>
      <t xml:space="preserve">Szakpedagógiai gyakorlat modul -TAP extra </t>
    </r>
    <r>
      <rPr>
        <b/>
        <strike/>
        <sz val="12"/>
        <color rgb="FFFF0000"/>
        <rFont val="Arial"/>
        <family val="2"/>
        <charset val="238"/>
      </rPr>
      <t>Gyakorlati modul</t>
    </r>
  </si>
  <si>
    <t>2BGYP1ÖTE00017</t>
  </si>
  <si>
    <t>Összefüggő szakmai gyakorlat (TAP extra)</t>
  </si>
  <si>
    <t>Comprehensive professional practice (ED.P.L.D.extra)</t>
  </si>
  <si>
    <t>Gyógypedagógiai pszichológia, pszichodiagnosztika és differenciáldiagnosztika</t>
  </si>
  <si>
    <t>Az emberi fejlődés</t>
  </si>
  <si>
    <t xml:space="preserve">Koragyermekkori intervenció </t>
  </si>
  <si>
    <t>Szakpedagógiai gyakorlat modul - LOGO</t>
  </si>
  <si>
    <t>b) Szakirányok - Differenciált szakmai ismeretek</t>
  </si>
  <si>
    <t>b) Logopédia szakirány 57 kredit + 15 összefüggő szakmai gyakorlat</t>
  </si>
  <si>
    <t>b) Tanulásban akadályozottak pedagógiája szakirány 57 kredit + 15 összefüggő szakmai gyakorlat</t>
  </si>
  <si>
    <t>Oktatás és globalizáció</t>
  </si>
  <si>
    <t>Kutatásmódszertan</t>
  </si>
  <si>
    <t>Gyógypedagógia szak közös alapozó ismeretek</t>
  </si>
  <si>
    <t>A nevelés elméleti és gyakorlati problémái</t>
  </si>
  <si>
    <t>Általános pedagógiai és gyógypedagógiai alapok</t>
  </si>
  <si>
    <t xml:space="preserve"> </t>
  </si>
  <si>
    <t>Zenei és vizuális képességfejlesztés</t>
  </si>
  <si>
    <t>Játék a nevelésben-oktatásban</t>
  </si>
  <si>
    <t>Saját élményű megközelítések - báb és dráma</t>
  </si>
  <si>
    <r>
      <t xml:space="preserve">A tanulási zavarok logopédiai megsegítése </t>
    </r>
    <r>
      <rPr>
        <strike/>
        <sz val="10"/>
        <rFont val="Arial"/>
        <family val="2"/>
        <charset val="238"/>
      </rPr>
      <t>(TAP extra)</t>
    </r>
  </si>
  <si>
    <r>
      <t xml:space="preserve">c) Tanulásban akadályozottak pedagógiája szakirányt bővítő (extra egyszakos képzés) 57 kredit + </t>
    </r>
    <r>
      <rPr>
        <b/>
        <strike/>
        <sz val="12"/>
        <color rgb="FFFF0000"/>
        <rFont val="Arial"/>
        <family val="2"/>
        <charset val="238"/>
      </rPr>
      <t>15</t>
    </r>
    <r>
      <rPr>
        <b/>
        <strike/>
        <sz val="12"/>
        <rFont val="Arial"/>
        <family val="2"/>
        <charset val="238"/>
      </rPr>
      <t xml:space="preserve"> összefüggő szakmai gyakorlat</t>
    </r>
  </si>
  <si>
    <t>Pszichopedagógia az egészségügyben</t>
  </si>
  <si>
    <t>Bevezetés a pszichopedagógiába</t>
  </si>
  <si>
    <t>A deviancia szociológiája</t>
  </si>
  <si>
    <t>Terápiás eljárások a pszichopedagógiában</t>
  </si>
  <si>
    <t xml:space="preserve">Szabadidő és élménypedagógia 1. </t>
  </si>
  <si>
    <t>Pszichopedagógiai diagnosztika</t>
  </si>
  <si>
    <t>Diagnosztika és terápia  10  kredit</t>
  </si>
  <si>
    <t>Szakdolgozat-készítés 3.</t>
  </si>
  <si>
    <t>Gyógypedagógiai Intézet által gondozott kurzusok</t>
  </si>
  <si>
    <t>Írásbeli kommunikáció</t>
  </si>
  <si>
    <t xml:space="preserve">Human development </t>
  </si>
  <si>
    <t>Demeter Gáborné PhD</t>
  </si>
  <si>
    <t>Szakirány alapozása 10 kredit</t>
  </si>
  <si>
    <t>Gyógypedagógiai terápiák rendszere</t>
  </si>
  <si>
    <t>Szociális és kreatív képességek fejlesztése</t>
  </si>
  <si>
    <t>Szabadidő és élménypedagógia 2.</t>
  </si>
  <si>
    <t xml:space="preserve">Idegen Nyelvi Igazgatóság </t>
  </si>
  <si>
    <t xml:space="preserve">Gyógypedagógia közös szakterületi ismeretek </t>
  </si>
  <si>
    <t>Érzelmi- és viselkedészavarok pszichológiája</t>
  </si>
  <si>
    <t>Szakirány alapozása 5 kredit</t>
  </si>
  <si>
    <t>Művészetek és önkifejezés</t>
  </si>
  <si>
    <t>Szakpedagógiai gyakorlat III. (tap)</t>
  </si>
  <si>
    <t>Neveléstörténet és gyógypedagógiai problématörténett</t>
  </si>
  <si>
    <t>Könyvtárhasználati ismeretek</t>
  </si>
  <si>
    <r>
      <t>Szociálpolitika,</t>
    </r>
    <r>
      <rPr>
        <sz val="10"/>
        <color theme="1"/>
        <rFont val="Arial"/>
        <family val="2"/>
        <charset val="238"/>
      </rPr>
      <t xml:space="preserve"> gyermek- és ifjúságvédelem</t>
    </r>
  </si>
  <si>
    <t>Social policy, child and youth protection</t>
  </si>
  <si>
    <t>Research methodology - usage of libraries</t>
  </si>
  <si>
    <t>Pszichopedagógia és kriminalitás</t>
  </si>
  <si>
    <t>Szakpedagógiai gyakorlat - Pszichopedagógia 9 kredit + 15 kredit összefüggő szakmai gyakorlat</t>
  </si>
  <si>
    <t>Képességfejlesztés 7 kredit</t>
  </si>
  <si>
    <t>Petőné Csima Melinda PhD</t>
  </si>
  <si>
    <t>Nappali tanulmányi rend</t>
  </si>
  <si>
    <t>Gyógypedagógia szak (BA)</t>
  </si>
  <si>
    <t>Mintatanterv</t>
  </si>
  <si>
    <t>Érvényes 2019 februárjától</t>
  </si>
  <si>
    <t>Szakpedagógiai gyakorlat III. (pszicho)</t>
  </si>
  <si>
    <t>Képzési program (KPR) kódja: 2BNGY19</t>
  </si>
  <si>
    <t>2BTTU1OKG00019</t>
  </si>
  <si>
    <t>2BGYP1KIS00019</t>
  </si>
  <si>
    <t>2BGYP1SZG00019</t>
  </si>
  <si>
    <t>2BGYP1NEG00019</t>
  </si>
  <si>
    <t>Általános alapozó ismeretek 32 kredit</t>
  </si>
  <si>
    <t>Társadalomtudományi ismeretek 9 kredit</t>
  </si>
  <si>
    <t>Pszichológiai ismeretek 15 kredit</t>
  </si>
  <si>
    <t>Pedagógiai és gyógypedagógiai ismeretek 8 kredit</t>
  </si>
  <si>
    <t>2BGYP1APG00019</t>
  </si>
  <si>
    <t>2BGYP1DTM00019</t>
  </si>
  <si>
    <t>2BPPS1NFI00019</t>
  </si>
  <si>
    <t>Neveléstörténet és gyógypedagógiai problématörténet</t>
  </si>
  <si>
    <t>2BGYP1GYI00019</t>
  </si>
  <si>
    <t>2BPPS1KUM00019</t>
  </si>
  <si>
    <t>2BGYP1GPS00019</t>
  </si>
  <si>
    <t>Biológiai és kognitív tudományi ismeretek 15 kredit</t>
  </si>
  <si>
    <t>2BGYP1KFI00019</t>
  </si>
  <si>
    <t>2BGYP1GYP00019</t>
  </si>
  <si>
    <t>2BPPS1KTE00019</t>
  </si>
  <si>
    <t>2BGYP1KIN00019</t>
  </si>
  <si>
    <t>2BMAG1IRK00019</t>
  </si>
  <si>
    <t>2BSZM1ZVK00019</t>
  </si>
  <si>
    <t>2BGYP1KKF00019</t>
  </si>
  <si>
    <t>2BGYP1SZK10019</t>
  </si>
  <si>
    <t>2BGYP1SZK20019</t>
  </si>
  <si>
    <t>2BGYP1SZK30019</t>
  </si>
  <si>
    <t>2BMAG1MSP00019</t>
  </si>
  <si>
    <t xml:space="preserve">A nyelvhasználat szociolingvisztikája </t>
  </si>
  <si>
    <t>2BGYP3ASZ00019</t>
  </si>
  <si>
    <t>2BGYP3CSA00019</t>
  </si>
  <si>
    <t>2BPPS1GPI00019</t>
  </si>
  <si>
    <t>2BPPS1EFE00019</t>
  </si>
  <si>
    <t>2BPPS1ALP00018</t>
  </si>
  <si>
    <t>2BGYP1NZK00019</t>
  </si>
  <si>
    <t>2BGYP1BNI00019</t>
  </si>
  <si>
    <t>2BGYP1GYF00019</t>
  </si>
  <si>
    <t>2BGYP1LKI00019</t>
  </si>
  <si>
    <t>2BGYP1NEL00019</t>
  </si>
  <si>
    <t>2BGYP1DLO00019</t>
  </si>
  <si>
    <t>2BGYP1AFN00019</t>
  </si>
  <si>
    <t>2BGYP1HSZ00019</t>
  </si>
  <si>
    <t>2BGYP1TLL00019</t>
  </si>
  <si>
    <t>A tanulási zavarok logopédiai megsegítése (LOGO)</t>
  </si>
  <si>
    <t>2BGYP1SBH00019</t>
  </si>
  <si>
    <t>2BGYP1TMT00019</t>
  </si>
  <si>
    <t>2BGYP1SZG10019</t>
  </si>
  <si>
    <t>2BGYP1SZG20019</t>
  </si>
  <si>
    <t>2BGYP1SZG30019</t>
  </si>
  <si>
    <t>2BGYP1ÖGY00019</t>
  </si>
  <si>
    <t>Tantárgypedagógiai és a tanulás támogatása 26 kredit</t>
  </si>
  <si>
    <t>Társadalmi részvételt megalapozó képességek 12 kredit</t>
  </si>
  <si>
    <t xml:space="preserve">Szakpedagógiai gyakorlat - TAP   </t>
  </si>
  <si>
    <t>2BGYP1TAK00019</t>
  </si>
  <si>
    <t>2BGYP1TAN00019</t>
  </si>
  <si>
    <t>2BGYP1SEK00019</t>
  </si>
  <si>
    <t>2BMNK1HTT00019</t>
  </si>
  <si>
    <t>2BGYP1IKT00018</t>
  </si>
  <si>
    <t>2BPPS1TTU00019</t>
  </si>
  <si>
    <t>2BGYP1JNO00019</t>
  </si>
  <si>
    <t>2BSZM1SEM00019</t>
  </si>
  <si>
    <t>2BGYP1MNM00019</t>
  </si>
  <si>
    <t>2BGYP1SZK00019</t>
  </si>
  <si>
    <t>2BVET1TBN00019</t>
  </si>
  <si>
    <t>Társállatok bevonása a nevelés-oktatás folyamatába</t>
  </si>
  <si>
    <t>2BGYP1ENT00019</t>
  </si>
  <si>
    <t>2BGYP1GYT00019</t>
  </si>
  <si>
    <t>2BGYP1FEÉ00019</t>
  </si>
  <si>
    <t>2BGYP1HRT00019</t>
  </si>
  <si>
    <t>2BGYP1GYT10019</t>
  </si>
  <si>
    <t>2BGYP1GYT20019</t>
  </si>
  <si>
    <t>2BGYP1GYT30019</t>
  </si>
  <si>
    <t>2BGYP1ÖGT00019</t>
  </si>
  <si>
    <t>b) Pszichopedagógia szakirány 57 kredit + 15 összefüggő szakmai gyakorlat</t>
  </si>
  <si>
    <t>2BGYP1BEP00019</t>
  </si>
  <si>
    <t>2BGYP1DSZ00019</t>
  </si>
  <si>
    <t>2BGYP1ÉVP00019</t>
  </si>
  <si>
    <t>2BGYP1PDI00019</t>
  </si>
  <si>
    <t>2BGYP1TEP00019</t>
  </si>
  <si>
    <t>2BGYP1GYA00019</t>
  </si>
  <si>
    <t>A gyermekjóléti alapellátás és a gyermekvédelmi szakellátás pszichopedagógiai aspektusai</t>
  </si>
  <si>
    <t>2BGYP1ETK00019</t>
  </si>
  <si>
    <t>2BGYP1MON00019</t>
  </si>
  <si>
    <t>2BGYP1ESM0019</t>
  </si>
  <si>
    <t>2BGYP1SZE10019</t>
  </si>
  <si>
    <t>2BGYP1SZE20019</t>
  </si>
  <si>
    <t>2BMNK1NYS00019</t>
  </si>
  <si>
    <t>2BPPT1PSE00019</t>
  </si>
  <si>
    <t>2BGYP1ADD00019</t>
  </si>
  <si>
    <t>2BGYP1PSK00019</t>
  </si>
  <si>
    <t>2BGYP1SGY10019</t>
  </si>
  <si>
    <t>2BGYP1SGY20019</t>
  </si>
  <si>
    <t>2BGYP1SGY30019</t>
  </si>
  <si>
    <t>2BGYP1ÖGP00019</t>
  </si>
  <si>
    <t>Demeter Gáborné  PhD</t>
  </si>
  <si>
    <r>
      <t>Esetvezetési technik</t>
    </r>
    <r>
      <rPr>
        <sz val="10"/>
        <color rgb="FFFF0000"/>
        <rFont val="Arial"/>
        <family val="2"/>
        <charset val="238"/>
      </rPr>
      <t>á</t>
    </r>
    <r>
      <rPr>
        <sz val="10"/>
        <rFont val="Arial"/>
        <family val="2"/>
        <charset val="238"/>
      </rPr>
      <t>k a köznevelésben</t>
    </r>
  </si>
  <si>
    <t>Társadalomtudományi ismeretek 10 kredit</t>
  </si>
  <si>
    <t>Gyógypedagógiai és gyógypedagógiai pszichológia ismeretek 12 kredit</t>
  </si>
  <si>
    <t>Pszichopedagógiai nevelés, fejlesztés 23 kredit</t>
  </si>
  <si>
    <r>
      <t>Pszichopedagógia</t>
    </r>
    <r>
      <rPr>
        <b/>
        <sz val="12"/>
        <rFont val="Arial"/>
        <family val="2"/>
        <charset val="238"/>
      </rPr>
      <t xml:space="preserve"> az egészségügyben 10  kredit</t>
    </r>
  </si>
  <si>
    <t>2BPPT1GSL00019</t>
  </si>
  <si>
    <t>Gyermekprogramok szervezése és lebonyolítása</t>
  </si>
  <si>
    <t>2BGYP3BBA10019</t>
  </si>
  <si>
    <t>2BGYP3BBA20019</t>
  </si>
  <si>
    <t>Bevezetés a beszédtechnika alapjaiba 1.</t>
  </si>
  <si>
    <t>Bevezetés a beszédtechnika alapjaiba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</si>
</sst>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trike/>
      <sz val="12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trike/>
      <sz val="12"/>
      <color rgb="FFFF0000"/>
      <name val="Arial"/>
      <family val="2"/>
      <charset val="238"/>
    </font>
    <font>
      <strike/>
      <sz val="10"/>
      <name val="Cambria"/>
      <family val="1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6" fillId="5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7" fillId="0" borderId="0"/>
  </cellStyleXfs>
  <cellXfs count="775">
    <xf numFmtId="0" fontId="0" fillId="0" borderId="0" xfId="0"/>
    <xf numFmtId="0" fontId="9" fillId="6" borderId="37" xfId="0" applyFont="1" applyFill="1" applyBorder="1" applyAlignment="1">
      <alignment horizontal="center" vertical="center" shrinkToFit="1"/>
    </xf>
    <xf numFmtId="0" fontId="3" fillId="0" borderId="0" xfId="0" applyFont="1" applyFill="1" applyBorder="1"/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right" vertical="center" wrapText="1"/>
    </xf>
    <xf numFmtId="1" fontId="10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left" vertical="center" shrinkToFit="1"/>
    </xf>
    <xf numFmtId="0" fontId="10" fillId="4" borderId="23" xfId="0" applyFont="1" applyFill="1" applyBorder="1" applyAlignment="1">
      <alignment horizontal="center" vertical="center" wrapText="1"/>
    </xf>
    <xf numFmtId="49" fontId="10" fillId="4" borderId="47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1" fontId="3" fillId="3" borderId="29" xfId="0" applyNumberFormat="1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left" vertical="center" wrapText="1"/>
    </xf>
    <xf numFmtId="1" fontId="3" fillId="3" borderId="26" xfId="0" applyNumberFormat="1" applyFont="1" applyFill="1" applyBorder="1" applyAlignment="1">
      <alignment horizontal="center" vertical="center" wrapText="1" shrinkToFit="1"/>
    </xf>
    <xf numFmtId="1" fontId="3" fillId="0" borderId="26" xfId="0" applyNumberFormat="1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1" fontId="10" fillId="2" borderId="47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7" xfId="7" applyFont="1" applyFill="1" applyBorder="1" applyAlignment="1">
      <alignment horizontal="center" vertical="center" wrapText="1"/>
    </xf>
    <xf numFmtId="0" fontId="3" fillId="0" borderId="9" xfId="7" applyFont="1" applyFill="1" applyBorder="1" applyAlignment="1">
      <alignment horizontal="center" vertical="center" wrapText="1"/>
    </xf>
    <xf numFmtId="0" fontId="3" fillId="0" borderId="10" xfId="7" applyFont="1" applyFill="1" applyBorder="1" applyAlignment="1">
      <alignment horizontal="center" vertical="center" wrapText="1"/>
    </xf>
    <xf numFmtId="0" fontId="3" fillId="0" borderId="11" xfId="7" applyFont="1" applyFill="1" applyBorder="1" applyAlignment="1">
      <alignment horizontal="center" vertical="center" wrapText="1"/>
    </xf>
    <xf numFmtId="0" fontId="3" fillId="0" borderId="13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>
      <alignment horizontal="center" vertical="center" wrapText="1"/>
    </xf>
    <xf numFmtId="0" fontId="3" fillId="0" borderId="12" xfId="7" applyFont="1" applyFill="1" applyBorder="1" applyAlignment="1">
      <alignment horizontal="center" vertical="center" wrapText="1"/>
    </xf>
    <xf numFmtId="0" fontId="12" fillId="8" borderId="10" xfId="0" applyFont="1" applyFill="1" applyBorder="1" applyAlignment="1" applyProtection="1">
      <alignment horizontal="left" vertical="center" wrapText="1"/>
      <protection locked="0"/>
    </xf>
    <xf numFmtId="0" fontId="3" fillId="0" borderId="25" xfId="0" applyNumberFormat="1" applyFont="1" applyFill="1" applyBorder="1" applyAlignment="1">
      <alignment horizontal="center" vertical="center" wrapText="1" shrinkToFit="1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>
      <alignment horizontal="left" vertical="center"/>
    </xf>
    <xf numFmtId="0" fontId="3" fillId="8" borderId="4" xfId="7" applyFont="1" applyFill="1" applyBorder="1" applyAlignment="1">
      <alignment horizontal="center" vertical="center" wrapText="1"/>
    </xf>
    <xf numFmtId="0" fontId="3" fillId="8" borderId="11" xfId="7" applyFont="1" applyFill="1" applyBorder="1" applyAlignment="1">
      <alignment horizontal="center" vertical="center" wrapText="1"/>
    </xf>
    <xf numFmtId="0" fontId="3" fillId="8" borderId="12" xfId="7" applyFont="1" applyFill="1" applyBorder="1" applyAlignment="1">
      <alignment horizontal="center" vertical="center" wrapText="1"/>
    </xf>
    <xf numFmtId="0" fontId="3" fillId="8" borderId="10" xfId="7" applyFont="1" applyFill="1" applyBorder="1" applyAlignment="1">
      <alignment horizontal="center" vertical="center" wrapText="1"/>
    </xf>
    <xf numFmtId="0" fontId="3" fillId="8" borderId="13" xfId="7" applyFont="1" applyFill="1" applyBorder="1" applyAlignment="1">
      <alignment horizontal="center" vertical="center" wrapText="1"/>
    </xf>
    <xf numFmtId="0" fontId="10" fillId="8" borderId="4" xfId="7" applyFont="1" applyFill="1" applyBorder="1" applyAlignment="1">
      <alignment horizontal="center" vertical="center" wrapText="1"/>
    </xf>
    <xf numFmtId="0" fontId="12" fillId="8" borderId="26" xfId="0" applyFont="1" applyFill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>
      <alignment horizontal="left" vertical="center"/>
    </xf>
    <xf numFmtId="0" fontId="12" fillId="0" borderId="26" xfId="0" applyFont="1" applyFill="1" applyBorder="1" applyAlignment="1" applyProtection="1">
      <alignment horizontal="left" vertical="center" wrapText="1"/>
      <protection locked="0"/>
    </xf>
    <xf numFmtId="49" fontId="3" fillId="0" borderId="25" xfId="0" applyNumberFormat="1" applyFont="1" applyFill="1" applyBorder="1" applyAlignment="1">
      <alignment horizontal="center" vertical="center" wrapText="1" shrinkToFit="1"/>
    </xf>
    <xf numFmtId="49" fontId="3" fillId="0" borderId="27" xfId="0" applyNumberFormat="1" applyFont="1" applyFill="1" applyBorder="1" applyAlignment="1">
      <alignment horizontal="center" vertical="center" wrapText="1" shrinkToFit="1"/>
    </xf>
    <xf numFmtId="49" fontId="3" fillId="0" borderId="11" xfId="0" applyNumberFormat="1" applyFont="1" applyFill="1" applyBorder="1" applyAlignment="1">
      <alignment horizontal="center" vertical="center" wrapText="1" shrinkToFit="1"/>
    </xf>
    <xf numFmtId="0" fontId="3" fillId="0" borderId="18" xfId="7" applyFont="1" applyFill="1" applyBorder="1" applyAlignment="1">
      <alignment horizontal="center" vertical="center" wrapText="1"/>
    </xf>
    <xf numFmtId="0" fontId="3" fillId="0" borderId="17" xfId="7" applyFont="1" applyFill="1" applyBorder="1" applyAlignment="1">
      <alignment horizontal="center" vertical="center" wrapText="1"/>
    </xf>
    <xf numFmtId="0" fontId="3" fillId="0" borderId="19" xfId="7" applyFont="1" applyFill="1" applyBorder="1" applyAlignment="1">
      <alignment horizontal="center" vertical="center" wrapText="1"/>
    </xf>
    <xf numFmtId="0" fontId="3" fillId="0" borderId="10" xfId="0" applyFont="1" applyFill="1" applyBorder="1"/>
    <xf numFmtId="0" fontId="3" fillId="0" borderId="11" xfId="0" applyFont="1" applyFill="1" applyBorder="1"/>
    <xf numFmtId="0" fontId="13" fillId="7" borderId="32" xfId="0" applyFont="1" applyFill="1" applyBorder="1" applyAlignment="1">
      <alignment horizontal="left" vertical="center" wrapText="1" shrinkToFit="1"/>
    </xf>
    <xf numFmtId="0" fontId="10" fillId="7" borderId="23" xfId="0" applyFont="1" applyFill="1" applyBorder="1" applyAlignment="1">
      <alignment horizontal="left" vertical="center" wrapText="1" shrinkToFit="1"/>
    </xf>
    <xf numFmtId="0" fontId="10" fillId="7" borderId="23" xfId="0" applyFont="1" applyFill="1" applyBorder="1" applyAlignment="1">
      <alignment horizontal="center" vertical="center" wrapText="1" shrinkToFit="1"/>
    </xf>
    <xf numFmtId="0" fontId="13" fillId="7" borderId="39" xfId="0" applyFont="1" applyFill="1" applyBorder="1" applyAlignment="1">
      <alignment horizontal="center" vertical="center" wrapText="1" shrinkToFit="1"/>
    </xf>
    <xf numFmtId="0" fontId="13" fillId="7" borderId="24" xfId="0" applyFont="1" applyFill="1" applyBorder="1" applyAlignment="1">
      <alignment horizontal="left" vertical="center" wrapText="1" shrinkToFit="1"/>
    </xf>
    <xf numFmtId="0" fontId="13" fillId="7" borderId="47" xfId="0" applyFont="1" applyFill="1" applyBorder="1" applyAlignment="1">
      <alignment horizontal="left" vertical="center" wrapText="1" shrinkToFit="1"/>
    </xf>
    <xf numFmtId="0" fontId="13" fillId="7" borderId="39" xfId="0" applyFont="1" applyFill="1" applyBorder="1" applyAlignment="1">
      <alignment horizontal="left" vertical="center" wrapText="1" shrinkToFit="1"/>
    </xf>
    <xf numFmtId="0" fontId="13" fillId="7" borderId="23" xfId="0" applyFont="1" applyFill="1" applyBorder="1" applyAlignment="1">
      <alignment horizontal="left" vertical="center" wrapText="1" shrinkToFi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3" fillId="8" borderId="16" xfId="0" applyFont="1" applyFill="1" applyBorder="1" applyAlignment="1">
      <alignment horizontal="center" vertical="center" shrinkToFit="1"/>
    </xf>
    <xf numFmtId="0" fontId="3" fillId="8" borderId="21" xfId="0" applyFont="1" applyFill="1" applyBorder="1" applyAlignment="1">
      <alignment horizontal="center" vertical="center" shrinkToFit="1"/>
    </xf>
    <xf numFmtId="0" fontId="3" fillId="8" borderId="3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13" fillId="7" borderId="23" xfId="0" applyFont="1" applyFill="1" applyBorder="1" applyAlignment="1">
      <alignment horizontal="center" vertical="center" shrinkToFit="1"/>
    </xf>
    <xf numFmtId="0" fontId="10" fillId="7" borderId="32" xfId="0" applyFont="1" applyFill="1" applyBorder="1" applyAlignment="1">
      <alignment horizontal="left" vertical="center" wrapText="1" shrinkToFit="1"/>
    </xf>
    <xf numFmtId="0" fontId="10" fillId="7" borderId="38" xfId="0" applyFont="1" applyFill="1" applyBorder="1" applyAlignment="1">
      <alignment horizontal="center" vertical="center" shrinkToFit="1"/>
    </xf>
    <xf numFmtId="0" fontId="10" fillId="7" borderId="52" xfId="0" applyFont="1" applyFill="1" applyBorder="1" applyAlignment="1">
      <alignment horizontal="center" vertical="center" shrinkToFit="1"/>
    </xf>
    <xf numFmtId="0" fontId="10" fillId="7" borderId="81" xfId="0" applyFont="1" applyFill="1" applyBorder="1" applyAlignment="1">
      <alignment horizontal="center" vertical="center" shrinkToFit="1"/>
    </xf>
    <xf numFmtId="0" fontId="10" fillId="7" borderId="53" xfId="0" applyFont="1" applyFill="1" applyBorder="1" applyAlignment="1">
      <alignment horizontal="center" vertical="center" shrinkToFit="1"/>
    </xf>
    <xf numFmtId="0" fontId="10" fillId="7" borderId="37" xfId="0" applyFont="1" applyFill="1" applyBorder="1" applyAlignment="1">
      <alignment horizontal="center" vertical="center" shrinkToFit="1"/>
    </xf>
    <xf numFmtId="0" fontId="10" fillId="7" borderId="24" xfId="0" applyFont="1" applyFill="1" applyBorder="1" applyAlignment="1">
      <alignment horizontal="center" vertical="center" shrinkToFit="1"/>
    </xf>
    <xf numFmtId="0" fontId="10" fillId="7" borderId="36" xfId="0" applyFont="1" applyFill="1" applyBorder="1" applyAlignment="1">
      <alignment horizontal="center" vertical="center" shrinkToFit="1"/>
    </xf>
    <xf numFmtId="0" fontId="10" fillId="7" borderId="30" xfId="0" applyFont="1" applyFill="1" applyBorder="1" applyAlignment="1">
      <alignment horizontal="center" vertical="center" shrinkToFit="1"/>
    </xf>
    <xf numFmtId="0" fontId="13" fillId="7" borderId="37" xfId="0" applyFont="1" applyFill="1" applyBorder="1" applyAlignment="1">
      <alignment horizontal="center" vertical="center" shrinkToFit="1"/>
    </xf>
    <xf numFmtId="0" fontId="13" fillId="7" borderId="24" xfId="0" applyFont="1" applyFill="1" applyBorder="1" applyAlignment="1">
      <alignment horizontal="center" vertical="center" shrinkToFit="1"/>
    </xf>
    <xf numFmtId="0" fontId="13" fillId="7" borderId="36" xfId="0" applyFont="1" applyFill="1" applyBorder="1" applyAlignment="1">
      <alignment horizontal="center" vertical="center" shrinkToFit="1"/>
    </xf>
    <xf numFmtId="0" fontId="13" fillId="7" borderId="3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shrinkToFit="1"/>
    </xf>
    <xf numFmtId="0" fontId="3" fillId="0" borderId="58" xfId="0" applyFont="1" applyFill="1" applyBorder="1" applyAlignment="1">
      <alignment horizontal="left" vertical="center"/>
    </xf>
    <xf numFmtId="0" fontId="12" fillId="8" borderId="42" xfId="0" applyFont="1" applyFill="1" applyBorder="1" applyAlignment="1" applyProtection="1">
      <alignment horizontal="left" vertical="center" wrapText="1"/>
      <protection locked="0"/>
    </xf>
    <xf numFmtId="0" fontId="3" fillId="0" borderId="25" xfId="7" applyFont="1" applyFill="1" applyBorder="1" applyAlignment="1">
      <alignment horizontal="center" vertical="center" wrapText="1"/>
    </xf>
    <xf numFmtId="0" fontId="3" fillId="0" borderId="16" xfId="7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left" vertical="center"/>
    </xf>
    <xf numFmtId="0" fontId="12" fillId="8" borderId="5" xfId="0" applyFont="1" applyFill="1" applyBorder="1" applyAlignment="1" applyProtection="1">
      <alignment horizontal="left" vertical="center" wrapText="1"/>
      <protection locked="0"/>
    </xf>
    <xf numFmtId="0" fontId="12" fillId="0" borderId="40" xfId="0" applyFont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7" applyFont="1" applyFill="1" applyBorder="1" applyAlignment="1">
      <alignment horizontal="center" vertical="center" wrapText="1"/>
    </xf>
    <xf numFmtId="0" fontId="3" fillId="0" borderId="49" xfId="7" applyFont="1" applyFill="1" applyBorder="1" applyAlignment="1">
      <alignment horizontal="center" vertical="center" wrapText="1"/>
    </xf>
    <xf numFmtId="0" fontId="3" fillId="0" borderId="28" xfId="7" applyFont="1" applyFill="1" applyBorder="1" applyAlignment="1">
      <alignment horizontal="center" vertical="center" wrapText="1"/>
    </xf>
    <xf numFmtId="0" fontId="3" fillId="0" borderId="35" xfId="7" applyFont="1" applyFill="1" applyBorder="1" applyAlignment="1">
      <alignment horizontal="center" vertical="center" wrapText="1"/>
    </xf>
    <xf numFmtId="0" fontId="3" fillId="0" borderId="31" xfId="7" applyFont="1" applyFill="1" applyBorder="1" applyAlignment="1">
      <alignment horizontal="center" vertical="center" wrapText="1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10" fillId="7" borderId="39" xfId="0" applyFont="1" applyFill="1" applyBorder="1" applyAlignment="1">
      <alignment horizontal="center" vertical="center" shrinkToFit="1"/>
    </xf>
    <xf numFmtId="0" fontId="3" fillId="0" borderId="50" xfId="7" applyFont="1" applyFill="1" applyBorder="1" applyAlignment="1">
      <alignment horizontal="center" vertical="center" wrapText="1"/>
    </xf>
    <xf numFmtId="0" fontId="3" fillId="0" borderId="14" xfId="7" applyFont="1" applyFill="1" applyBorder="1" applyAlignment="1">
      <alignment horizontal="center" vertical="center" wrapText="1"/>
    </xf>
    <xf numFmtId="0" fontId="3" fillId="0" borderId="21" xfId="7" applyFont="1" applyFill="1" applyBorder="1" applyAlignment="1">
      <alignment horizontal="center" vertical="center" wrapText="1"/>
    </xf>
    <xf numFmtId="0" fontId="3" fillId="0" borderId="15" xfId="7" applyFont="1" applyFill="1" applyBorder="1" applyAlignment="1">
      <alignment horizontal="center" vertical="center" wrapText="1"/>
    </xf>
    <xf numFmtId="0" fontId="3" fillId="0" borderId="41" xfId="7" applyFont="1" applyFill="1" applyBorder="1" applyAlignment="1">
      <alignment vertical="center" wrapText="1"/>
    </xf>
    <xf numFmtId="0" fontId="3" fillId="0" borderId="42" xfId="0" applyFont="1" applyFill="1" applyBorder="1" applyAlignment="1" applyProtection="1">
      <alignment vertical="center" wrapText="1"/>
      <protection locked="0"/>
    </xf>
    <xf numFmtId="0" fontId="3" fillId="0" borderId="5" xfId="7" applyFont="1" applyFill="1" applyBorder="1" applyAlignment="1">
      <alignment horizontal="center" vertical="center" wrapText="1"/>
    </xf>
    <xf numFmtId="0" fontId="3" fillId="0" borderId="40" xfId="7" applyFont="1" applyFill="1" applyBorder="1" applyAlignment="1">
      <alignment vertical="center" wrapText="1"/>
    </xf>
    <xf numFmtId="0" fontId="3" fillId="0" borderId="68" xfId="7" applyFont="1" applyFill="1" applyBorder="1" applyAlignment="1">
      <alignment vertical="center" wrapText="1"/>
    </xf>
    <xf numFmtId="0" fontId="3" fillId="0" borderId="86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vertical="center"/>
    </xf>
    <xf numFmtId="0" fontId="3" fillId="8" borderId="5" xfId="7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Border="1" applyAlignment="1">
      <alignment wrapText="1"/>
    </xf>
    <xf numFmtId="0" fontId="12" fillId="8" borderId="6" xfId="0" applyFont="1" applyFill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>
      <alignment horizontal="left" vertical="center"/>
    </xf>
    <xf numFmtId="0" fontId="11" fillId="0" borderId="0" xfId="0" applyFont="1" applyFill="1" applyAlignment="1">
      <alignment wrapText="1"/>
    </xf>
    <xf numFmtId="0" fontId="3" fillId="0" borderId="66" xfId="7" applyFont="1" applyFill="1" applyBorder="1" applyAlignment="1">
      <alignment horizontal="center" vertical="center" wrapText="1"/>
    </xf>
    <xf numFmtId="0" fontId="3" fillId="0" borderId="73" xfId="7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63" xfId="7" applyFont="1" applyFill="1" applyBorder="1" applyAlignment="1">
      <alignment horizontal="center" vertical="center" wrapText="1"/>
    </xf>
    <xf numFmtId="0" fontId="3" fillId="0" borderId="59" xfId="7" applyFont="1" applyFill="1" applyBorder="1" applyAlignment="1">
      <alignment horizontal="center" vertical="center" wrapText="1"/>
    </xf>
    <xf numFmtId="0" fontId="3" fillId="0" borderId="61" xfId="7" applyFont="1" applyFill="1" applyBorder="1" applyAlignment="1">
      <alignment horizontal="center" vertical="center" wrapText="1"/>
    </xf>
    <xf numFmtId="0" fontId="3" fillId="0" borderId="74" xfId="7" applyFont="1" applyFill="1" applyBorder="1" applyAlignment="1">
      <alignment horizontal="center" vertical="center" wrapText="1"/>
    </xf>
    <xf numFmtId="0" fontId="3" fillId="0" borderId="62" xfId="7" applyFont="1" applyFill="1" applyBorder="1" applyAlignment="1">
      <alignment horizontal="center" vertical="center" wrapText="1"/>
    </xf>
    <xf numFmtId="0" fontId="3" fillId="0" borderId="5" xfId="7" applyFont="1" applyFill="1" applyBorder="1" applyAlignment="1">
      <alignment vertical="center" wrapText="1"/>
    </xf>
    <xf numFmtId="0" fontId="3" fillId="0" borderId="65" xfId="7" applyFont="1" applyFill="1" applyBorder="1" applyAlignment="1">
      <alignment horizontal="center" vertical="center" wrapText="1"/>
    </xf>
    <xf numFmtId="0" fontId="11" fillId="0" borderId="4" xfId="7" applyFont="1" applyFill="1" applyBorder="1" applyAlignment="1">
      <alignment horizontal="center" vertical="center" wrapText="1"/>
    </xf>
    <xf numFmtId="0" fontId="11" fillId="0" borderId="11" xfId="7" applyFont="1" applyFill="1" applyBorder="1" applyAlignment="1">
      <alignment horizontal="center" vertical="center" wrapText="1"/>
    </xf>
    <xf numFmtId="0" fontId="11" fillId="0" borderId="12" xfId="7" applyFont="1" applyFill="1" applyBorder="1" applyAlignment="1">
      <alignment horizontal="center" vertical="center" wrapText="1"/>
    </xf>
    <xf numFmtId="0" fontId="3" fillId="0" borderId="75" xfId="7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left" vertical="center" wrapText="1"/>
    </xf>
    <xf numFmtId="0" fontId="10" fillId="7" borderId="37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0" fontId="10" fillId="7" borderId="44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left" vertical="center"/>
    </xf>
    <xf numFmtId="0" fontId="3" fillId="0" borderId="67" xfId="7" applyFont="1" applyFill="1" applyBorder="1" applyAlignment="1">
      <alignment horizontal="center" vertical="center" wrapText="1"/>
    </xf>
    <xf numFmtId="0" fontId="12" fillId="8" borderId="43" xfId="0" applyFont="1" applyFill="1" applyBorder="1" applyAlignment="1" applyProtection="1">
      <alignment horizontal="left" vertical="center" wrapText="1"/>
      <protection locked="0"/>
    </xf>
    <xf numFmtId="0" fontId="3" fillId="0" borderId="82" xfId="7" applyFont="1" applyFill="1" applyBorder="1" applyAlignment="1">
      <alignment horizontal="center" vertical="center" wrapText="1"/>
    </xf>
    <xf numFmtId="0" fontId="3" fillId="0" borderId="52" xfId="7" applyFont="1" applyFill="1" applyBorder="1" applyAlignment="1">
      <alignment horizontal="center" vertical="center" wrapText="1"/>
    </xf>
    <xf numFmtId="0" fontId="3" fillId="0" borderId="85" xfId="7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left" vertical="center"/>
    </xf>
    <xf numFmtId="0" fontId="3" fillId="7" borderId="2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left" vertical="center"/>
    </xf>
    <xf numFmtId="0" fontId="3" fillId="0" borderId="0" xfId="0" applyFont="1" applyFill="1" applyAlignment="1">
      <alignment wrapText="1"/>
    </xf>
    <xf numFmtId="0" fontId="3" fillId="0" borderId="0" xfId="7" applyFont="1" applyAlignment="1">
      <alignment wrapText="1"/>
    </xf>
    <xf numFmtId="0" fontId="12" fillId="0" borderId="0" xfId="0" applyFont="1" applyAlignment="1">
      <alignment wrapText="1"/>
    </xf>
    <xf numFmtId="0" fontId="3" fillId="0" borderId="29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left" vertical="center"/>
    </xf>
    <xf numFmtId="0" fontId="12" fillId="8" borderId="25" xfId="0" applyFont="1" applyFill="1" applyBorder="1" applyAlignment="1" applyProtection="1">
      <alignment horizontal="left" vertical="center" wrapText="1"/>
      <protection locked="0"/>
    </xf>
    <xf numFmtId="0" fontId="3" fillId="0" borderId="5" xfId="7" applyFont="1" applyFill="1" applyBorder="1" applyAlignment="1">
      <alignment horizontal="left" vertical="center"/>
    </xf>
    <xf numFmtId="0" fontId="14" fillId="0" borderId="4" xfId="7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0" fillId="0" borderId="11" xfId="7" applyFont="1" applyFill="1" applyBorder="1" applyAlignment="1">
      <alignment horizontal="center" vertical="center" wrapText="1"/>
    </xf>
    <xf numFmtId="0" fontId="10" fillId="0" borderId="12" xfId="7" applyFont="1" applyFill="1" applyBorder="1" applyAlignment="1">
      <alignment horizontal="center" vertical="center" wrapText="1"/>
    </xf>
    <xf numFmtId="0" fontId="10" fillId="0" borderId="4" xfId="7" applyFont="1" applyFill="1" applyBorder="1" applyAlignment="1">
      <alignment horizontal="center" vertical="center" wrapText="1"/>
    </xf>
    <xf numFmtId="0" fontId="14" fillId="0" borderId="11" xfId="7" applyFont="1" applyFill="1" applyBorder="1" applyAlignment="1">
      <alignment horizontal="center" vertical="center" wrapText="1"/>
    </xf>
    <xf numFmtId="0" fontId="14" fillId="0" borderId="12" xfId="7" applyFont="1" applyFill="1" applyBorder="1" applyAlignment="1">
      <alignment horizontal="center" vertical="center" wrapText="1"/>
    </xf>
    <xf numFmtId="0" fontId="14" fillId="0" borderId="10" xfId="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77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26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8" borderId="0" xfId="7" applyFont="1" applyFill="1" applyAlignment="1">
      <alignment vertical="center" wrapText="1"/>
    </xf>
    <xf numFmtId="0" fontId="12" fillId="8" borderId="0" xfId="0" applyFont="1" applyFill="1" applyAlignment="1">
      <alignment wrapText="1"/>
    </xf>
    <xf numFmtId="49" fontId="3" fillId="0" borderId="70" xfId="0" applyNumberFormat="1" applyFont="1" applyFill="1" applyBorder="1" applyAlignment="1">
      <alignment horizontal="center" vertical="center" wrapText="1" shrinkToFit="1"/>
    </xf>
    <xf numFmtId="0" fontId="12" fillId="8" borderId="3" xfId="0" applyFont="1" applyFill="1" applyBorder="1" applyAlignment="1" applyProtection="1">
      <alignment horizontal="left" vertical="center" wrapText="1"/>
      <protection locked="0"/>
    </xf>
    <xf numFmtId="0" fontId="12" fillId="0" borderId="41" xfId="0" applyFont="1" applyBorder="1" applyAlignment="1">
      <alignment horizontal="left" vertical="center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2" xfId="7" applyFont="1" applyFill="1" applyBorder="1" applyAlignment="1">
      <alignment horizontal="center" vertical="center" wrapText="1"/>
    </xf>
    <xf numFmtId="0" fontId="3" fillId="0" borderId="27" xfId="7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3" xfId="7" applyFont="1" applyFill="1" applyBorder="1" applyAlignment="1">
      <alignment horizontal="left" vertical="center" wrapText="1"/>
    </xf>
    <xf numFmtId="0" fontId="3" fillId="8" borderId="0" xfId="0" applyFont="1" applyFill="1" applyAlignment="1">
      <alignment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" xfId="7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left" vertical="center"/>
    </xf>
    <xf numFmtId="0" fontId="3" fillId="0" borderId="20" xfId="7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left" vertical="center"/>
    </xf>
    <xf numFmtId="0" fontId="11" fillId="9" borderId="3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14" fillId="8" borderId="11" xfId="7" applyFont="1" applyFill="1" applyBorder="1" applyAlignment="1">
      <alignment horizontal="center" vertical="center" wrapText="1"/>
    </xf>
    <xf numFmtId="0" fontId="14" fillId="8" borderId="12" xfId="7" applyFont="1" applyFill="1" applyBorder="1" applyAlignment="1">
      <alignment horizontal="center" vertical="center" wrapText="1"/>
    </xf>
    <xf numFmtId="0" fontId="14" fillId="8" borderId="4" xfId="7" applyFont="1" applyFill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 shrinkToFit="1"/>
    </xf>
    <xf numFmtId="0" fontId="10" fillId="0" borderId="43" xfId="0" applyFont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vertical="center" shrinkToFit="1"/>
    </xf>
    <xf numFmtId="49" fontId="3" fillId="0" borderId="10" xfId="0" applyNumberFormat="1" applyFont="1" applyFill="1" applyBorder="1" applyAlignment="1">
      <alignment horizontal="center" vertical="center" wrapText="1" shrinkToFit="1"/>
    </xf>
    <xf numFmtId="0" fontId="12" fillId="8" borderId="23" xfId="0" applyFont="1" applyFill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>
      <alignment vertical="center" shrinkToFit="1"/>
    </xf>
    <xf numFmtId="0" fontId="0" fillId="0" borderId="51" xfId="0" applyBorder="1" applyAlignment="1">
      <alignment wrapText="1"/>
    </xf>
    <xf numFmtId="0" fontId="12" fillId="8" borderId="22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 wrapText="1"/>
    </xf>
    <xf numFmtId="0" fontId="3" fillId="0" borderId="70" xfId="0" applyFont="1" applyFill="1" applyBorder="1" applyAlignment="1">
      <alignment vertical="center" wrapText="1"/>
    </xf>
    <xf numFmtId="0" fontId="3" fillId="0" borderId="70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 shrinkToFit="1"/>
    </xf>
    <xf numFmtId="0" fontId="3" fillId="0" borderId="40" xfId="0" applyFont="1" applyBorder="1" applyAlignment="1">
      <alignment vertical="center"/>
    </xf>
    <xf numFmtId="0" fontId="3" fillId="0" borderId="26" xfId="7" applyFont="1" applyFill="1" applyBorder="1" applyAlignment="1">
      <alignment horizontal="center" vertical="center" wrapText="1"/>
    </xf>
    <xf numFmtId="0" fontId="14" fillId="0" borderId="26" xfId="7" applyFont="1" applyFill="1" applyBorder="1" applyAlignment="1">
      <alignment horizontal="center" vertical="center" wrapText="1"/>
    </xf>
    <xf numFmtId="49" fontId="3" fillId="0" borderId="26" xfId="1" applyNumberFormat="1" applyFont="1" applyFill="1" applyBorder="1" applyAlignment="1">
      <alignment horizontal="center" vertical="center" shrinkToFit="1"/>
    </xf>
    <xf numFmtId="49" fontId="3" fillId="0" borderId="29" xfId="0" applyNumberFormat="1" applyFont="1" applyFill="1" applyBorder="1" applyAlignment="1">
      <alignment horizontal="center" vertical="center" shrinkToFit="1"/>
    </xf>
    <xf numFmtId="49" fontId="3" fillId="0" borderId="26" xfId="0" applyNumberFormat="1" applyFont="1" applyFill="1" applyBorder="1" applyAlignment="1">
      <alignment horizontal="center"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49" fontId="3" fillId="0" borderId="29" xfId="1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26" xfId="0" applyFont="1" applyBorder="1" applyAlignment="1">
      <alignment vertical="center"/>
    </xf>
    <xf numFmtId="0" fontId="3" fillId="0" borderId="34" xfId="0" applyFont="1" applyFill="1" applyBorder="1" applyAlignment="1">
      <alignment horizontal="left" vertical="center" shrinkToFit="1"/>
    </xf>
    <xf numFmtId="0" fontId="3" fillId="0" borderId="25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11" fillId="0" borderId="21" xfId="7" applyFont="1" applyFill="1" applyBorder="1" applyAlignment="1">
      <alignment horizontal="center" vertical="center" wrapText="1"/>
    </xf>
    <xf numFmtId="0" fontId="3" fillId="0" borderId="8" xfId="7" applyFont="1" applyFill="1" applyBorder="1" applyAlignment="1">
      <alignment horizontal="center" vertical="center" wrapText="1"/>
    </xf>
    <xf numFmtId="0" fontId="3" fillId="9" borderId="40" xfId="0" applyFont="1" applyFill="1" applyBorder="1" applyAlignment="1" applyProtection="1">
      <alignment horizontal="left" vertical="center" wrapText="1"/>
      <protection locked="0"/>
    </xf>
    <xf numFmtId="0" fontId="17" fillId="8" borderId="42" xfId="0" applyFont="1" applyFill="1" applyBorder="1" applyAlignment="1" applyProtection="1">
      <alignment horizontal="left" vertical="center" wrapText="1"/>
      <protection locked="0"/>
    </xf>
    <xf numFmtId="0" fontId="11" fillId="0" borderId="63" xfId="7" applyFont="1" applyFill="1" applyBorder="1" applyAlignment="1">
      <alignment horizontal="center" vertical="center" wrapText="1"/>
    </xf>
    <xf numFmtId="0" fontId="11" fillId="0" borderId="61" xfId="7" applyFont="1" applyFill="1" applyBorder="1" applyAlignment="1">
      <alignment horizontal="center" vertical="center" wrapText="1"/>
    </xf>
    <xf numFmtId="0" fontId="11" fillId="0" borderId="74" xfId="7" applyFont="1" applyFill="1" applyBorder="1" applyAlignment="1">
      <alignment horizontal="center" vertical="center" wrapText="1"/>
    </xf>
    <xf numFmtId="0" fontId="11" fillId="0" borderId="59" xfId="7" applyFont="1" applyFill="1" applyBorder="1" applyAlignment="1">
      <alignment horizontal="center" vertical="center" wrapText="1"/>
    </xf>
    <xf numFmtId="0" fontId="11" fillId="0" borderId="62" xfId="7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" fillId="8" borderId="27" xfId="0" applyFont="1" applyFill="1" applyBorder="1" applyAlignment="1" applyProtection="1">
      <alignment horizontal="left" vertical="center" wrapText="1"/>
      <protection locked="0"/>
    </xf>
    <xf numFmtId="49" fontId="3" fillId="0" borderId="29" xfId="0" applyNumberFormat="1" applyFont="1" applyFill="1" applyBorder="1" applyAlignment="1">
      <alignment horizontal="center" vertical="center" wrapText="1" shrinkToFit="1"/>
    </xf>
    <xf numFmtId="0" fontId="3" fillId="8" borderId="14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8" borderId="3" xfId="0" applyFont="1" applyFill="1" applyBorder="1" applyAlignment="1">
      <alignment horizontal="left" vertical="center" shrinkToFit="1"/>
    </xf>
    <xf numFmtId="0" fontId="10" fillId="8" borderId="3" xfId="0" applyFont="1" applyFill="1" applyBorder="1" applyAlignment="1">
      <alignment horizontal="center" vertical="center" shrinkToFit="1"/>
    </xf>
    <xf numFmtId="0" fontId="10" fillId="8" borderId="15" xfId="0" applyFont="1" applyFill="1" applyBorder="1" applyAlignment="1">
      <alignment horizontal="center" vertical="center" shrinkToFit="1"/>
    </xf>
    <xf numFmtId="0" fontId="10" fillId="8" borderId="16" xfId="0" applyFont="1" applyFill="1" applyBorder="1" applyAlignment="1">
      <alignment horizontal="center" vertical="center" shrinkToFit="1"/>
    </xf>
    <xf numFmtId="0" fontId="10" fillId="8" borderId="22" xfId="0" applyFont="1" applyFill="1" applyBorder="1" applyAlignment="1">
      <alignment horizontal="center" vertical="center" shrinkToFit="1"/>
    </xf>
    <xf numFmtId="0" fontId="10" fillId="8" borderId="21" xfId="0" applyFont="1" applyFill="1" applyBorder="1" applyAlignment="1">
      <alignment horizontal="center" vertical="center" shrinkToFit="1"/>
    </xf>
    <xf numFmtId="0" fontId="3" fillId="8" borderId="15" xfId="0" applyFont="1" applyFill="1" applyBorder="1" applyAlignment="1">
      <alignment horizontal="center" vertical="center" shrinkToFit="1"/>
    </xf>
    <xf numFmtId="0" fontId="10" fillId="8" borderId="14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/>
    </xf>
    <xf numFmtId="0" fontId="12" fillId="8" borderId="90" xfId="0" applyFont="1" applyFill="1" applyBorder="1" applyAlignment="1" applyProtection="1">
      <alignment horizontal="left" vertical="center" wrapText="1"/>
      <protection locked="0"/>
    </xf>
    <xf numFmtId="0" fontId="3" fillId="0" borderId="33" xfId="7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42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vertical="center" wrapText="1"/>
    </xf>
    <xf numFmtId="0" fontId="3" fillId="0" borderId="91" xfId="7" applyFont="1" applyFill="1" applyBorder="1" applyAlignment="1">
      <alignment horizontal="center" vertical="center" wrapText="1"/>
    </xf>
    <xf numFmtId="0" fontId="3" fillId="0" borderId="92" xfId="7" applyFont="1" applyFill="1" applyBorder="1" applyAlignment="1">
      <alignment horizontal="center" vertical="center" wrapText="1"/>
    </xf>
    <xf numFmtId="0" fontId="3" fillId="0" borderId="93" xfId="7" applyFont="1" applyFill="1" applyBorder="1" applyAlignment="1">
      <alignment horizontal="center" vertical="center" wrapText="1"/>
    </xf>
    <xf numFmtId="0" fontId="3" fillId="0" borderId="94" xfId="7" applyFont="1" applyFill="1" applyBorder="1" applyAlignment="1">
      <alignment horizontal="center" vertical="center" wrapText="1"/>
    </xf>
    <xf numFmtId="0" fontId="3" fillId="0" borderId="95" xfId="7" applyFont="1" applyFill="1" applyBorder="1" applyAlignment="1">
      <alignment horizontal="center" vertical="center" wrapText="1"/>
    </xf>
    <xf numFmtId="0" fontId="11" fillId="8" borderId="25" xfId="7" applyFont="1" applyFill="1" applyBorder="1" applyAlignment="1">
      <alignment horizontal="center" vertical="center" wrapText="1"/>
    </xf>
    <xf numFmtId="0" fontId="3" fillId="8" borderId="25" xfId="7" applyFont="1" applyFill="1" applyBorder="1" applyAlignment="1">
      <alignment vertical="center" wrapText="1"/>
    </xf>
    <xf numFmtId="0" fontId="3" fillId="8" borderId="25" xfId="7" applyFont="1" applyFill="1" applyBorder="1" applyAlignment="1">
      <alignment horizontal="center" vertical="center" wrapText="1"/>
    </xf>
    <xf numFmtId="0" fontId="3" fillId="8" borderId="41" xfId="7" applyFont="1" applyFill="1" applyBorder="1" applyAlignment="1">
      <alignment vertical="center" wrapText="1"/>
    </xf>
    <xf numFmtId="0" fontId="12" fillId="8" borderId="3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15" fillId="8" borderId="3" xfId="0" applyFont="1" applyFill="1" applyBorder="1" applyAlignment="1" applyProtection="1">
      <alignment horizontal="left" vertical="center" wrapText="1"/>
      <protection locked="0"/>
    </xf>
    <xf numFmtId="0" fontId="14" fillId="0" borderId="13" xfId="7" applyFont="1" applyFill="1" applyBorder="1" applyAlignment="1">
      <alignment horizontal="center" vertical="center" wrapText="1"/>
    </xf>
    <xf numFmtId="0" fontId="3" fillId="8" borderId="10" xfId="0" applyFont="1" applyFill="1" applyBorder="1" applyAlignment="1" applyProtection="1">
      <alignment horizontal="left" vertical="center" wrapText="1"/>
      <protection locked="0"/>
    </xf>
    <xf numFmtId="0" fontId="11" fillId="0" borderId="15" xfId="7" applyFont="1" applyFill="1" applyBorder="1" applyAlignment="1">
      <alignment horizontal="center" vertical="center" wrapText="1"/>
    </xf>
    <xf numFmtId="0" fontId="11" fillId="0" borderId="16" xfId="7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8" borderId="4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40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>
      <alignment horizontal="left" vertical="center"/>
    </xf>
    <xf numFmtId="0" fontId="3" fillId="0" borderId="42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12" fillId="0" borderId="25" xfId="0" applyFont="1" applyFill="1" applyBorder="1" applyAlignment="1" applyProtection="1">
      <alignment horizontal="left" vertical="center" wrapText="1"/>
      <protection locked="0"/>
    </xf>
    <xf numFmtId="0" fontId="11" fillId="6" borderId="0" xfId="0" applyFont="1" applyFill="1" applyBorder="1" applyAlignment="1">
      <alignment shrinkToFit="1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10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2" fillId="0" borderId="70" xfId="0" applyFont="1" applyFill="1" applyBorder="1" applyAlignment="1" applyProtection="1">
      <alignment horizontal="left" vertical="center" wrapText="1"/>
      <protection locked="0"/>
    </xf>
    <xf numFmtId="0" fontId="16" fillId="7" borderId="39" xfId="0" applyFont="1" applyFill="1" applyBorder="1" applyAlignment="1">
      <alignment horizontal="center" vertical="center" wrapText="1" shrinkToFit="1"/>
    </xf>
    <xf numFmtId="0" fontId="16" fillId="7" borderId="24" xfId="0" applyFont="1" applyFill="1" applyBorder="1" applyAlignment="1">
      <alignment horizontal="center" vertical="center" wrapText="1" shrinkToFit="1"/>
    </xf>
    <xf numFmtId="0" fontId="16" fillId="7" borderId="47" xfId="0" applyFont="1" applyFill="1" applyBorder="1" applyAlignment="1">
      <alignment horizontal="center" vertical="center" wrapText="1" shrinkToFit="1"/>
    </xf>
    <xf numFmtId="0" fontId="20" fillId="0" borderId="0" xfId="0" applyFont="1" applyFill="1" applyBorder="1"/>
    <xf numFmtId="0" fontId="3" fillId="0" borderId="54" xfId="7" applyFont="1" applyFill="1" applyBorder="1" applyAlignment="1">
      <alignment vertical="center" wrapText="1"/>
    </xf>
    <xf numFmtId="0" fontId="11" fillId="0" borderId="65" xfId="7" applyFont="1" applyFill="1" applyBorder="1" applyAlignment="1">
      <alignment horizontal="center" vertical="center" wrapText="1"/>
    </xf>
    <xf numFmtId="0" fontId="11" fillId="0" borderId="66" xfId="7" applyFont="1" applyFill="1" applyBorder="1" applyAlignment="1">
      <alignment horizontal="center" vertical="center" wrapText="1"/>
    </xf>
    <xf numFmtId="0" fontId="11" fillId="0" borderId="91" xfId="7" applyFont="1" applyFill="1" applyBorder="1" applyAlignment="1">
      <alignment horizontal="center" vertical="center" wrapText="1"/>
    </xf>
    <xf numFmtId="0" fontId="11" fillId="0" borderId="92" xfId="7" applyFont="1" applyFill="1" applyBorder="1" applyAlignment="1">
      <alignment horizontal="center" vertical="center" wrapText="1"/>
    </xf>
    <xf numFmtId="0" fontId="11" fillId="0" borderId="93" xfId="7" applyFont="1" applyFill="1" applyBorder="1" applyAlignment="1">
      <alignment horizontal="center" vertical="center" wrapText="1"/>
    </xf>
    <xf numFmtId="0" fontId="11" fillId="0" borderId="113" xfId="7" applyFont="1" applyFill="1" applyBorder="1" applyAlignment="1">
      <alignment horizontal="center" vertical="center" wrapText="1"/>
    </xf>
    <xf numFmtId="0" fontId="11" fillId="8" borderId="0" xfId="7" applyFont="1" applyFill="1" applyBorder="1" applyAlignment="1">
      <alignment horizontal="center" vertical="center" wrapText="1"/>
    </xf>
    <xf numFmtId="0" fontId="3" fillId="0" borderId="114" xfId="0" applyFont="1" applyFill="1" applyBorder="1" applyAlignment="1">
      <alignment horizontal="left" vertical="center"/>
    </xf>
    <xf numFmtId="0" fontId="9" fillId="12" borderId="37" xfId="0" applyFont="1" applyFill="1" applyBorder="1" applyAlignment="1">
      <alignment horizontal="center" vertical="center" shrinkToFit="1"/>
    </xf>
    <xf numFmtId="0" fontId="3" fillId="12" borderId="40" xfId="0" applyFont="1" applyFill="1" applyBorder="1" applyAlignment="1">
      <alignment horizontal="left" vertical="center"/>
    </xf>
    <xf numFmtId="0" fontId="17" fillId="12" borderId="42" xfId="0" applyFont="1" applyFill="1" applyBorder="1" applyAlignment="1" applyProtection="1">
      <alignment horizontal="left" vertical="center" wrapText="1"/>
      <protection locked="0"/>
    </xf>
    <xf numFmtId="0" fontId="12" fillId="12" borderId="51" xfId="0" applyFont="1" applyFill="1" applyBorder="1" applyAlignment="1" applyProtection="1">
      <alignment horizontal="left" vertical="center" wrapText="1"/>
      <protection locked="0"/>
    </xf>
    <xf numFmtId="49" fontId="3" fillId="12" borderId="96" xfId="7" applyNumberFormat="1" applyFont="1" applyFill="1" applyBorder="1" applyAlignment="1">
      <alignment horizontal="left" vertical="center" wrapText="1"/>
    </xf>
    <xf numFmtId="0" fontId="3" fillId="12" borderId="97" xfId="7" applyFont="1" applyFill="1" applyBorder="1" applyAlignment="1">
      <alignment horizontal="center" vertical="center" wrapText="1"/>
    </xf>
    <xf numFmtId="0" fontId="3" fillId="12" borderId="98" xfId="7" applyFont="1" applyFill="1" applyBorder="1" applyAlignment="1">
      <alignment horizontal="center" vertical="center" wrapText="1"/>
    </xf>
    <xf numFmtId="0" fontId="3" fillId="12" borderId="99" xfId="7" applyFont="1" applyFill="1" applyBorder="1" applyAlignment="1">
      <alignment horizontal="center" vertical="center" wrapText="1"/>
    </xf>
    <xf numFmtId="0" fontId="3" fillId="12" borderId="100" xfId="7" applyFont="1" applyFill="1" applyBorder="1" applyAlignment="1">
      <alignment horizontal="center" vertical="center" wrapText="1"/>
    </xf>
    <xf numFmtId="0" fontId="3" fillId="12" borderId="101" xfId="7" applyFont="1" applyFill="1" applyBorder="1" applyAlignment="1">
      <alignment horizontal="center" vertical="center" wrapText="1"/>
    </xf>
    <xf numFmtId="0" fontId="3" fillId="12" borderId="102" xfId="7" applyFont="1" applyFill="1" applyBorder="1" applyAlignment="1">
      <alignment horizontal="center" vertical="center" wrapText="1"/>
    </xf>
    <xf numFmtId="0" fontId="3" fillId="12" borderId="83" xfId="7" applyFont="1" applyFill="1" applyBorder="1" applyAlignment="1">
      <alignment horizontal="center" vertical="center" wrapText="1"/>
    </xf>
    <xf numFmtId="0" fontId="3" fillId="12" borderId="84" xfId="7" applyFont="1" applyFill="1" applyBorder="1" applyAlignment="1">
      <alignment horizontal="center" vertical="center" wrapText="1"/>
    </xf>
    <xf numFmtId="0" fontId="3" fillId="12" borderId="8" xfId="7" applyFont="1" applyFill="1" applyBorder="1" applyAlignment="1">
      <alignment horizontal="center" vertical="center" wrapText="1"/>
    </xf>
    <xf numFmtId="0" fontId="3" fillId="12" borderId="7" xfId="7" applyFont="1" applyFill="1" applyBorder="1" applyAlignment="1">
      <alignment horizontal="center" vertical="center" wrapText="1"/>
    </xf>
    <xf numFmtId="0" fontId="3" fillId="12" borderId="9" xfId="7" applyFont="1" applyFill="1" applyBorder="1" applyAlignment="1">
      <alignment horizontal="center" vertical="center" wrapText="1"/>
    </xf>
    <xf numFmtId="0" fontId="3" fillId="12" borderId="96" xfId="7" applyFont="1" applyFill="1" applyBorder="1" applyAlignment="1">
      <alignment vertical="center" wrapText="1"/>
    </xf>
    <xf numFmtId="0" fontId="3" fillId="12" borderId="42" xfId="0" applyFont="1" applyFill="1" applyBorder="1" applyAlignment="1" applyProtection="1">
      <alignment wrapText="1"/>
      <protection locked="0"/>
    </xf>
    <xf numFmtId="0" fontId="17" fillId="12" borderId="5" xfId="0" applyFont="1" applyFill="1" applyBorder="1" applyAlignment="1" applyProtection="1">
      <alignment horizontal="left" vertical="center" wrapText="1"/>
      <protection locked="0"/>
    </xf>
    <xf numFmtId="0" fontId="12" fillId="12" borderId="5" xfId="0" applyFont="1" applyFill="1" applyBorder="1" applyAlignment="1" applyProtection="1">
      <alignment horizontal="left" vertical="center" wrapText="1"/>
      <protection locked="0"/>
    </xf>
    <xf numFmtId="0" fontId="3" fillId="12" borderId="25" xfId="7" applyFont="1" applyFill="1" applyBorder="1" applyAlignment="1">
      <alignment horizontal="left" vertical="center" wrapText="1"/>
    </xf>
    <xf numFmtId="0" fontId="3" fillId="12" borderId="4" xfId="7" applyFont="1" applyFill="1" applyBorder="1" applyAlignment="1">
      <alignment horizontal="center" vertical="center" wrapText="1"/>
    </xf>
    <xf numFmtId="0" fontId="3" fillId="12" borderId="11" xfId="7" applyFont="1" applyFill="1" applyBorder="1" applyAlignment="1">
      <alignment horizontal="center" vertical="center" wrapText="1"/>
    </xf>
    <xf numFmtId="0" fontId="3" fillId="12" borderId="12" xfId="7" applyFont="1" applyFill="1" applyBorder="1" applyAlignment="1">
      <alignment horizontal="center" vertical="center" wrapText="1"/>
    </xf>
    <xf numFmtId="0" fontId="3" fillId="12" borderId="10" xfId="7" applyFont="1" applyFill="1" applyBorder="1" applyAlignment="1">
      <alignment horizontal="center" vertical="center" wrapText="1"/>
    </xf>
    <xf numFmtId="0" fontId="3" fillId="12" borderId="13" xfId="7" applyFont="1" applyFill="1" applyBorder="1" applyAlignment="1">
      <alignment horizontal="center" vertical="center" wrapText="1"/>
    </xf>
    <xf numFmtId="0" fontId="14" fillId="12" borderId="11" xfId="7" applyFont="1" applyFill="1" applyBorder="1" applyAlignment="1">
      <alignment horizontal="center" vertical="center" wrapText="1"/>
    </xf>
    <xf numFmtId="0" fontId="3" fillId="12" borderId="25" xfId="7" applyFont="1" applyFill="1" applyBorder="1" applyAlignment="1">
      <alignment vertical="center" wrapText="1"/>
    </xf>
    <xf numFmtId="0" fontId="3" fillId="12" borderId="5" xfId="0" applyFont="1" applyFill="1" applyBorder="1" applyAlignment="1" applyProtection="1">
      <alignment wrapText="1"/>
      <protection locked="0"/>
    </xf>
    <xf numFmtId="0" fontId="3" fillId="12" borderId="5" xfId="8" applyFont="1" applyFill="1" applyBorder="1" applyAlignment="1" applyProtection="1">
      <alignment wrapText="1"/>
      <protection locked="0"/>
    </xf>
    <xf numFmtId="0" fontId="3" fillId="12" borderId="68" xfId="0" applyFont="1" applyFill="1" applyBorder="1" applyAlignment="1">
      <alignment horizontal="left" vertical="center"/>
    </xf>
    <xf numFmtId="0" fontId="12" fillId="12" borderId="43" xfId="0" applyFont="1" applyFill="1" applyBorder="1" applyAlignment="1" applyProtection="1">
      <alignment horizontal="left" vertical="center" wrapText="1"/>
      <protection locked="0"/>
    </xf>
    <xf numFmtId="49" fontId="3" fillId="12" borderId="0" xfId="7" applyNumberFormat="1" applyFont="1" applyFill="1" applyBorder="1" applyAlignment="1">
      <alignment horizontal="left" vertical="center" wrapText="1"/>
    </xf>
    <xf numFmtId="0" fontId="3" fillId="12" borderId="75" xfId="7" applyFont="1" applyFill="1" applyBorder="1" applyAlignment="1">
      <alignment horizontal="center" vertical="center" wrapText="1"/>
    </xf>
    <xf numFmtId="0" fontId="3" fillId="12" borderId="66" xfId="7" applyFont="1" applyFill="1" applyBorder="1" applyAlignment="1">
      <alignment horizontal="center" vertical="center" wrapText="1"/>
    </xf>
    <xf numFmtId="0" fontId="3" fillId="12" borderId="73" xfId="7" applyFont="1" applyFill="1" applyBorder="1" applyAlignment="1">
      <alignment horizontal="center" vertical="center" wrapText="1"/>
    </xf>
    <xf numFmtId="0" fontId="3" fillId="12" borderId="103" xfId="7" applyFont="1" applyFill="1" applyBorder="1" applyAlignment="1">
      <alignment horizontal="center" vertical="center" wrapText="1"/>
    </xf>
    <xf numFmtId="0" fontId="3" fillId="12" borderId="104" xfId="7" applyFont="1" applyFill="1" applyBorder="1" applyAlignment="1">
      <alignment horizontal="center" vertical="center" wrapText="1"/>
    </xf>
    <xf numFmtId="0" fontId="11" fillId="12" borderId="4" xfId="7" applyFont="1" applyFill="1" applyBorder="1" applyAlignment="1">
      <alignment horizontal="center" vertical="center" wrapText="1"/>
    </xf>
    <xf numFmtId="0" fontId="11" fillId="12" borderId="11" xfId="7" applyFont="1" applyFill="1" applyBorder="1" applyAlignment="1">
      <alignment horizontal="center" vertical="center" wrapText="1"/>
    </xf>
    <xf numFmtId="0" fontId="11" fillId="12" borderId="12" xfId="7" applyFont="1" applyFill="1" applyBorder="1" applyAlignment="1">
      <alignment horizontal="center" vertical="center" wrapText="1"/>
    </xf>
    <xf numFmtId="0" fontId="3" fillId="12" borderId="76" xfId="7" applyFont="1" applyFill="1" applyBorder="1" applyAlignment="1">
      <alignment horizontal="center" vertical="center" wrapText="1"/>
    </xf>
    <xf numFmtId="0" fontId="3" fillId="12" borderId="105" xfId="7" applyFont="1" applyFill="1" applyBorder="1" applyAlignment="1">
      <alignment horizontal="center" vertical="center" wrapText="1"/>
    </xf>
    <xf numFmtId="0" fontId="3" fillId="12" borderId="106" xfId="0" applyFont="1" applyFill="1" applyBorder="1" applyAlignment="1">
      <alignment horizontal="left" vertical="center"/>
    </xf>
    <xf numFmtId="0" fontId="17" fillId="12" borderId="34" xfId="0" applyFont="1" applyFill="1" applyBorder="1" applyAlignment="1" applyProtection="1">
      <alignment horizontal="left" vertical="center" wrapText="1"/>
      <protection locked="0"/>
    </xf>
    <xf numFmtId="0" fontId="12" fillId="12" borderId="34" xfId="0" applyFont="1" applyFill="1" applyBorder="1" applyAlignment="1" applyProtection="1">
      <alignment horizontal="left" vertical="center" wrapText="1"/>
      <protection locked="0"/>
    </xf>
    <xf numFmtId="0" fontId="3" fillId="12" borderId="70" xfId="7" applyFont="1" applyFill="1" applyBorder="1" applyAlignment="1">
      <alignment horizontal="left" vertical="center" wrapText="1"/>
    </xf>
    <xf numFmtId="0" fontId="3" fillId="12" borderId="18" xfId="7" applyFont="1" applyFill="1" applyBorder="1" applyAlignment="1">
      <alignment horizontal="center" vertical="center" wrapText="1"/>
    </xf>
    <xf numFmtId="0" fontId="3" fillId="12" borderId="17" xfId="7" applyFont="1" applyFill="1" applyBorder="1" applyAlignment="1">
      <alignment horizontal="center" vertical="center" wrapText="1"/>
    </xf>
    <xf numFmtId="0" fontId="3" fillId="12" borderId="19" xfId="7" applyFont="1" applyFill="1" applyBorder="1" applyAlignment="1">
      <alignment horizontal="center" vertical="center" wrapText="1"/>
    </xf>
    <xf numFmtId="0" fontId="3" fillId="12" borderId="71" xfId="7" applyFont="1" applyFill="1" applyBorder="1" applyAlignment="1">
      <alignment horizontal="center" vertical="center" wrapText="1"/>
    </xf>
    <xf numFmtId="0" fontId="3" fillId="12" borderId="72" xfId="7" applyFont="1" applyFill="1" applyBorder="1" applyAlignment="1">
      <alignment horizontal="center" vertical="center" wrapText="1"/>
    </xf>
    <xf numFmtId="0" fontId="3" fillId="12" borderId="70" xfId="7" applyFont="1" applyFill="1" applyBorder="1" applyAlignment="1">
      <alignment vertical="center" wrapText="1"/>
    </xf>
    <xf numFmtId="0" fontId="3" fillId="12" borderId="13" xfId="0" applyFont="1" applyFill="1" applyBorder="1" applyAlignment="1">
      <alignment horizontal="left" vertical="center"/>
    </xf>
    <xf numFmtId="0" fontId="15" fillId="12" borderId="5" xfId="0" applyFont="1" applyFill="1" applyBorder="1" applyAlignment="1" applyProtection="1">
      <alignment horizontal="left" vertical="center" wrapText="1"/>
      <protection locked="0"/>
    </xf>
    <xf numFmtId="0" fontId="14" fillId="12" borderId="63" xfId="7" applyFont="1" applyFill="1" applyBorder="1" applyAlignment="1">
      <alignment horizontal="center" vertical="center" wrapText="1"/>
    </xf>
    <xf numFmtId="0" fontId="14" fillId="12" borderId="61" xfId="7" applyFont="1" applyFill="1" applyBorder="1" applyAlignment="1">
      <alignment horizontal="center" vertical="center" wrapText="1"/>
    </xf>
    <xf numFmtId="0" fontId="14" fillId="12" borderId="74" xfId="7" applyFont="1" applyFill="1" applyBorder="1" applyAlignment="1">
      <alignment horizontal="center" vertical="center" wrapText="1"/>
    </xf>
    <xf numFmtId="0" fontId="14" fillId="12" borderId="25" xfId="7" applyFont="1" applyFill="1" applyBorder="1" applyAlignment="1">
      <alignment vertical="center" wrapText="1"/>
    </xf>
    <xf numFmtId="0" fontId="14" fillId="12" borderId="5" xfId="8" applyFont="1" applyFill="1" applyBorder="1" applyAlignment="1" applyProtection="1">
      <alignment horizontal="left" vertical="center" wrapText="1"/>
      <protection locked="0"/>
    </xf>
    <xf numFmtId="0" fontId="3" fillId="12" borderId="69" xfId="0" applyFont="1" applyFill="1" applyBorder="1" applyAlignment="1">
      <alignment horizontal="left" vertical="center"/>
    </xf>
    <xf numFmtId="0" fontId="11" fillId="12" borderId="43" xfId="0" applyFont="1" applyFill="1" applyBorder="1" applyAlignment="1" applyProtection="1">
      <alignment horizontal="left" vertical="center" wrapText="1"/>
      <protection locked="0"/>
    </xf>
    <xf numFmtId="0" fontId="3" fillId="12" borderId="65" xfId="7" applyFont="1" applyFill="1" applyBorder="1" applyAlignment="1">
      <alignment horizontal="center" vertical="center" wrapText="1"/>
    </xf>
    <xf numFmtId="0" fontId="3" fillId="12" borderId="67" xfId="7" applyFont="1" applyFill="1" applyBorder="1" applyAlignment="1">
      <alignment horizontal="center" vertical="center" wrapText="1"/>
    </xf>
    <xf numFmtId="0" fontId="3" fillId="12" borderId="35" xfId="7" applyFont="1" applyFill="1" applyBorder="1" applyAlignment="1">
      <alignment horizontal="center" vertical="center" wrapText="1"/>
    </xf>
    <xf numFmtId="0" fontId="3" fillId="12" borderId="2" xfId="7" applyFont="1" applyFill="1" applyBorder="1" applyAlignment="1">
      <alignment horizontal="center" vertical="center" wrapText="1"/>
    </xf>
    <xf numFmtId="0" fontId="3" fillId="12" borderId="1" xfId="7" applyFont="1" applyFill="1" applyBorder="1" applyAlignment="1">
      <alignment horizontal="center" vertical="center" wrapText="1"/>
    </xf>
    <xf numFmtId="0" fontId="3" fillId="12" borderId="20" xfId="7" applyFont="1" applyFill="1" applyBorder="1" applyAlignment="1">
      <alignment horizontal="center" vertical="center" wrapText="1"/>
    </xf>
    <xf numFmtId="0" fontId="3" fillId="12" borderId="0" xfId="7" applyFont="1" applyFill="1" applyBorder="1" applyAlignment="1">
      <alignment horizontal="center" vertical="center" wrapText="1"/>
    </xf>
    <xf numFmtId="0" fontId="3" fillId="12" borderId="107" xfId="7" applyFont="1" applyFill="1" applyBorder="1" applyAlignment="1">
      <alignment horizontal="center" vertical="center" wrapText="1"/>
    </xf>
    <xf numFmtId="0" fontId="3" fillId="12" borderId="108" xfId="7" applyFont="1" applyFill="1" applyBorder="1" applyAlignment="1">
      <alignment horizontal="center" vertical="center" wrapText="1"/>
    </xf>
    <xf numFmtId="0" fontId="3" fillId="12" borderId="109" xfId="7" applyFont="1" applyFill="1" applyBorder="1" applyAlignment="1">
      <alignment horizontal="center" vertical="center" wrapText="1"/>
    </xf>
    <xf numFmtId="0" fontId="3" fillId="12" borderId="85" xfId="7" applyFont="1" applyFill="1" applyBorder="1" applyAlignment="1">
      <alignment horizontal="center" vertical="center" wrapText="1"/>
    </xf>
    <xf numFmtId="0" fontId="3" fillId="12" borderId="0" xfId="7" applyFont="1" applyFill="1" applyBorder="1" applyAlignment="1">
      <alignment vertical="center" wrapText="1"/>
    </xf>
    <xf numFmtId="0" fontId="3" fillId="12" borderId="6" xfId="8" applyFont="1" applyFill="1" applyBorder="1" applyAlignment="1" applyProtection="1">
      <alignment wrapText="1"/>
      <protection locked="0"/>
    </xf>
    <xf numFmtId="0" fontId="3" fillId="12" borderId="41" xfId="0" applyFont="1" applyFill="1" applyBorder="1" applyAlignment="1">
      <alignment horizontal="left" vertical="center"/>
    </xf>
    <xf numFmtId="0" fontId="12" fillId="12" borderId="3" xfId="0" applyFont="1" applyFill="1" applyBorder="1" applyAlignment="1" applyProtection="1">
      <alignment horizontal="left" vertical="center" wrapText="1"/>
      <protection locked="0"/>
    </xf>
    <xf numFmtId="0" fontId="12" fillId="12" borderId="42" xfId="0" applyFont="1" applyFill="1" applyBorder="1" applyAlignment="1" applyProtection="1">
      <alignment horizontal="left" vertical="center" wrapText="1"/>
      <protection locked="0"/>
    </xf>
    <xf numFmtId="0" fontId="3" fillId="12" borderId="77" xfId="7" applyFont="1" applyFill="1" applyBorder="1" applyAlignment="1">
      <alignment horizontal="left" vertical="center" wrapText="1"/>
    </xf>
    <xf numFmtId="0" fontId="3" fillId="12" borderId="16" xfId="7" applyFont="1" applyFill="1" applyBorder="1" applyAlignment="1">
      <alignment horizontal="center" vertical="center" wrapText="1"/>
    </xf>
    <xf numFmtId="0" fontId="3" fillId="12" borderId="21" xfId="7" applyFont="1" applyFill="1" applyBorder="1" applyAlignment="1">
      <alignment horizontal="center" vertical="center" wrapText="1"/>
    </xf>
    <xf numFmtId="0" fontId="3" fillId="12" borderId="15" xfId="7" applyFont="1" applyFill="1" applyBorder="1" applyAlignment="1">
      <alignment horizontal="center" vertical="center" wrapText="1"/>
    </xf>
    <xf numFmtId="0" fontId="3" fillId="12" borderId="77" xfId="7" applyFont="1" applyFill="1" applyBorder="1" applyAlignment="1">
      <alignment vertical="center" wrapText="1"/>
    </xf>
    <xf numFmtId="0" fontId="3" fillId="12" borderId="3" xfId="0" applyFont="1" applyFill="1" applyBorder="1" applyAlignment="1" applyProtection="1">
      <alignment wrapText="1"/>
      <protection locked="0"/>
    </xf>
    <xf numFmtId="0" fontId="3" fillId="12" borderId="43" xfId="7" applyFont="1" applyFill="1" applyBorder="1" applyAlignment="1">
      <alignment horizontal="left" vertical="center" wrapText="1"/>
    </xf>
    <xf numFmtId="0" fontId="3" fillId="12" borderId="59" xfId="7" applyFont="1" applyFill="1" applyBorder="1" applyAlignment="1">
      <alignment horizontal="center" vertical="center" wrapText="1"/>
    </xf>
    <xf numFmtId="0" fontId="3" fillId="12" borderId="61" xfId="7" applyFont="1" applyFill="1" applyBorder="1" applyAlignment="1">
      <alignment horizontal="center" vertical="center" wrapText="1"/>
    </xf>
    <xf numFmtId="0" fontId="3" fillId="12" borderId="74" xfId="7" applyFont="1" applyFill="1" applyBorder="1" applyAlignment="1">
      <alignment horizontal="center" vertical="center" wrapText="1"/>
    </xf>
    <xf numFmtId="0" fontId="3" fillId="12" borderId="63" xfId="7" applyFont="1" applyFill="1" applyBorder="1" applyAlignment="1">
      <alignment horizontal="center" vertical="center" wrapText="1"/>
    </xf>
    <xf numFmtId="0" fontId="3" fillId="12" borderId="62" xfId="7" applyFont="1" applyFill="1" applyBorder="1" applyAlignment="1">
      <alignment horizontal="center" vertical="center" wrapText="1"/>
    </xf>
    <xf numFmtId="0" fontId="3" fillId="12" borderId="64" xfId="7" applyFont="1" applyFill="1" applyBorder="1" applyAlignment="1">
      <alignment horizontal="center" vertical="center" wrapText="1"/>
    </xf>
    <xf numFmtId="0" fontId="3" fillId="12" borderId="110" xfId="7" applyFont="1" applyFill="1" applyBorder="1" applyAlignment="1">
      <alignment horizontal="center" vertical="center" wrapText="1"/>
    </xf>
    <xf numFmtId="0" fontId="3" fillId="12" borderId="111" xfId="7" applyFont="1" applyFill="1" applyBorder="1" applyAlignment="1">
      <alignment vertical="center" wrapText="1"/>
    </xf>
    <xf numFmtId="0" fontId="3" fillId="12" borderId="5" xfId="7" applyFont="1" applyFill="1" applyBorder="1" applyAlignment="1">
      <alignment horizontal="left" vertical="center" wrapText="1"/>
    </xf>
    <xf numFmtId="0" fontId="3" fillId="12" borderId="5" xfId="7" applyFont="1" applyFill="1" applyBorder="1" applyAlignment="1">
      <alignment vertical="center" wrapText="1"/>
    </xf>
    <xf numFmtId="0" fontId="12" fillId="12" borderId="6" xfId="0" applyFont="1" applyFill="1" applyBorder="1" applyAlignment="1" applyProtection="1">
      <alignment horizontal="left" vertical="center" wrapText="1"/>
      <protection locked="0"/>
    </xf>
    <xf numFmtId="49" fontId="3" fillId="12" borderId="5" xfId="7" applyNumberFormat="1" applyFont="1" applyFill="1" applyBorder="1" applyAlignment="1">
      <alignment horizontal="left" vertical="center" wrapText="1"/>
    </xf>
    <xf numFmtId="0" fontId="3" fillId="12" borderId="86" xfId="0" applyFont="1" applyFill="1" applyBorder="1" applyAlignment="1">
      <alignment horizontal="left" vertical="center"/>
    </xf>
    <xf numFmtId="49" fontId="3" fillId="12" borderId="77" xfId="7" applyNumberFormat="1" applyFont="1" applyFill="1" applyBorder="1" applyAlignment="1">
      <alignment horizontal="left" vertical="center" wrapText="1"/>
    </xf>
    <xf numFmtId="0" fontId="3" fillId="12" borderId="14" xfId="7" applyFont="1" applyFill="1" applyBorder="1" applyAlignment="1">
      <alignment horizontal="center" vertical="center" wrapText="1"/>
    </xf>
    <xf numFmtId="0" fontId="3" fillId="12" borderId="3" xfId="8" applyFont="1" applyFill="1" applyBorder="1" applyAlignment="1" applyProtection="1">
      <alignment wrapText="1"/>
      <protection locked="0"/>
    </xf>
    <xf numFmtId="49" fontId="3" fillId="12" borderId="34" xfId="7" applyNumberFormat="1" applyFont="1" applyFill="1" applyBorder="1" applyAlignment="1">
      <alignment horizontal="left" vertical="center" wrapText="1"/>
    </xf>
    <xf numFmtId="0" fontId="3" fillId="12" borderId="18" xfId="7" applyFont="1" applyFill="1" applyBorder="1" applyAlignment="1">
      <alignment wrapText="1"/>
    </xf>
    <xf numFmtId="0" fontId="3" fillId="12" borderId="17" xfId="7" applyFont="1" applyFill="1" applyBorder="1" applyAlignment="1">
      <alignment wrapText="1"/>
    </xf>
    <xf numFmtId="0" fontId="3" fillId="12" borderId="19" xfId="7" applyFont="1" applyFill="1" applyBorder="1" applyAlignment="1">
      <alignment wrapText="1"/>
    </xf>
    <xf numFmtId="0" fontId="3" fillId="12" borderId="34" xfId="8" applyFont="1" applyFill="1" applyBorder="1" applyAlignment="1" applyProtection="1">
      <alignment wrapText="1"/>
      <protection locked="0"/>
    </xf>
    <xf numFmtId="0" fontId="12" fillId="12" borderId="32" xfId="0" applyFont="1" applyFill="1" applyBorder="1" applyAlignment="1" applyProtection="1">
      <alignment horizontal="left" vertical="center" wrapText="1"/>
      <protection locked="0"/>
    </xf>
    <xf numFmtId="0" fontId="3" fillId="12" borderId="3" xfId="7" applyFont="1" applyFill="1" applyBorder="1" applyAlignment="1">
      <alignment vertical="center" wrapText="1"/>
    </xf>
    <xf numFmtId="0" fontId="12" fillId="12" borderId="23" xfId="0" applyFont="1" applyFill="1" applyBorder="1" applyAlignment="1" applyProtection="1">
      <alignment horizontal="left" vertical="center" wrapText="1"/>
      <protection locked="0"/>
    </xf>
    <xf numFmtId="0" fontId="3" fillId="12" borderId="32" xfId="7" applyFont="1" applyFill="1" applyBorder="1" applyAlignment="1">
      <alignment horizontal="center" vertical="center" wrapText="1"/>
    </xf>
    <xf numFmtId="0" fontId="3" fillId="12" borderId="39" xfId="7" applyFont="1" applyFill="1" applyBorder="1" applyAlignment="1">
      <alignment horizontal="center" vertical="center" wrapText="1"/>
    </xf>
    <xf numFmtId="0" fontId="3" fillId="12" borderId="24" xfId="7" applyFont="1" applyFill="1" applyBorder="1" applyAlignment="1">
      <alignment horizontal="center" vertical="center" wrapText="1"/>
    </xf>
    <xf numFmtId="0" fontId="3" fillId="12" borderId="30" xfId="7" applyFont="1" applyFill="1" applyBorder="1" applyAlignment="1">
      <alignment horizontal="center" vertical="center" wrapText="1"/>
    </xf>
    <xf numFmtId="0" fontId="3" fillId="12" borderId="22" xfId="7" applyFont="1" applyFill="1" applyBorder="1" applyAlignment="1">
      <alignment horizontal="center" vertical="center" wrapText="1"/>
    </xf>
    <xf numFmtId="0" fontId="14" fillId="12" borderId="30" xfId="7" applyFont="1" applyFill="1" applyBorder="1" applyAlignment="1">
      <alignment horizontal="center" vertical="center" wrapText="1"/>
    </xf>
    <xf numFmtId="0" fontId="12" fillId="12" borderId="32" xfId="0" applyFont="1" applyFill="1" applyBorder="1" applyAlignment="1">
      <alignment horizontal="left" vertical="center"/>
    </xf>
    <xf numFmtId="0" fontId="3" fillId="12" borderId="32" xfId="0" applyFont="1" applyFill="1" applyBorder="1" applyAlignment="1" applyProtection="1">
      <alignment horizontal="left" vertical="center" wrapText="1"/>
      <protection locked="0"/>
    </xf>
    <xf numFmtId="0" fontId="10" fillId="12" borderId="23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left" vertical="center" wrapText="1"/>
    </xf>
    <xf numFmtId="0" fontId="10" fillId="12" borderId="23" xfId="0" applyFont="1" applyFill="1" applyBorder="1" applyAlignment="1">
      <alignment horizontal="center" vertical="center" wrapText="1" shrinkToFit="1"/>
    </xf>
    <xf numFmtId="0" fontId="10" fillId="12" borderId="37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44" xfId="0" applyFont="1" applyFill="1" applyBorder="1" applyAlignment="1">
      <alignment horizontal="center" vertical="center"/>
    </xf>
    <xf numFmtId="0" fontId="10" fillId="12" borderId="39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 shrinkToFit="1"/>
    </xf>
    <xf numFmtId="0" fontId="3" fillId="0" borderId="118" xfId="7" applyFont="1" applyFill="1" applyBorder="1" applyAlignment="1">
      <alignment horizontal="center" vertical="center" wrapText="1"/>
    </xf>
    <xf numFmtId="0" fontId="3" fillId="0" borderId="117" xfId="7" applyFont="1" applyFill="1" applyBorder="1" applyAlignment="1">
      <alignment horizontal="center" vertical="center" wrapText="1"/>
    </xf>
    <xf numFmtId="0" fontId="3" fillId="0" borderId="119" xfId="7" applyFont="1" applyFill="1" applyBorder="1" applyAlignment="1">
      <alignment horizontal="center" vertical="center" wrapText="1"/>
    </xf>
    <xf numFmtId="0" fontId="3" fillId="0" borderId="120" xfId="7" applyFont="1" applyFill="1" applyBorder="1" applyAlignment="1">
      <alignment horizontal="center" vertical="center" wrapText="1"/>
    </xf>
    <xf numFmtId="0" fontId="11" fillId="0" borderId="75" xfId="7" applyFont="1" applyFill="1" applyBorder="1" applyAlignment="1">
      <alignment horizontal="center" vertical="center" wrapText="1"/>
    </xf>
    <xf numFmtId="0" fontId="11" fillId="0" borderId="73" xfId="7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/>
    <xf numFmtId="0" fontId="12" fillId="8" borderId="70" xfId="0" applyFont="1" applyFill="1" applyBorder="1" applyAlignment="1" applyProtection="1">
      <alignment horizontal="left" vertical="center" wrapText="1"/>
      <protection locked="0"/>
    </xf>
    <xf numFmtId="0" fontId="14" fillId="8" borderId="14" xfId="7" applyFont="1" applyFill="1" applyBorder="1" applyAlignment="1">
      <alignment horizontal="center" vertical="center" wrapText="1"/>
    </xf>
    <xf numFmtId="0" fontId="14" fillId="8" borderId="16" xfId="7" applyFont="1" applyFill="1" applyBorder="1" applyAlignment="1">
      <alignment horizontal="center" vertical="center" wrapText="1"/>
    </xf>
    <xf numFmtId="0" fontId="14" fillId="8" borderId="21" xfId="7" applyFont="1" applyFill="1" applyBorder="1" applyAlignment="1">
      <alignment horizontal="center" vertical="center" wrapText="1"/>
    </xf>
    <xf numFmtId="0" fontId="14" fillId="8" borderId="15" xfId="7" applyFont="1" applyFill="1" applyBorder="1" applyAlignment="1">
      <alignment horizontal="center" vertical="center" wrapText="1"/>
    </xf>
    <xf numFmtId="0" fontId="3" fillId="8" borderId="15" xfId="7" applyFont="1" applyFill="1" applyBorder="1" applyAlignment="1">
      <alignment horizontal="center" vertical="center" wrapText="1"/>
    </xf>
    <xf numFmtId="0" fontId="3" fillId="8" borderId="16" xfId="7" applyFont="1" applyFill="1" applyBorder="1" applyAlignment="1">
      <alignment horizontal="center" vertical="center" wrapText="1"/>
    </xf>
    <xf numFmtId="0" fontId="3" fillId="8" borderId="21" xfId="7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3" xfId="7" applyFont="1" applyFill="1" applyBorder="1" applyAlignment="1">
      <alignment horizontal="left" vertical="center"/>
    </xf>
    <xf numFmtId="0" fontId="17" fillId="8" borderId="5" xfId="0" applyFont="1" applyFill="1" applyBorder="1" applyAlignment="1" applyProtection="1">
      <alignment horizontal="left" vertical="center" wrapText="1"/>
      <protection locked="0"/>
    </xf>
    <xf numFmtId="0" fontId="11" fillId="0" borderId="10" xfId="7" applyFont="1" applyFill="1" applyBorder="1" applyAlignment="1">
      <alignment horizontal="center" vertical="center" wrapText="1"/>
    </xf>
    <xf numFmtId="0" fontId="3" fillId="0" borderId="115" xfId="7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3" fillId="0" borderId="5" xfId="8" applyFont="1" applyFill="1" applyBorder="1" applyAlignment="1" applyProtection="1">
      <alignment vertical="center" wrapText="1"/>
      <protection locked="0"/>
    </xf>
    <xf numFmtId="0" fontId="3" fillId="0" borderId="3" xfId="8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26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12" fillId="8" borderId="5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12" fillId="8" borderId="42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12" fillId="8" borderId="3" xfId="0" applyFont="1" applyFill="1" applyBorder="1" applyAlignment="1" applyProtection="1">
      <alignment vertical="center" wrapText="1"/>
      <protection locked="0"/>
    </xf>
    <xf numFmtId="0" fontId="12" fillId="8" borderId="40" xfId="0" applyFont="1" applyFill="1" applyBorder="1" applyAlignment="1" applyProtection="1">
      <alignment vertical="center" wrapText="1"/>
      <protection locked="0"/>
    </xf>
    <xf numFmtId="0" fontId="3" fillId="8" borderId="40" xfId="0" applyFont="1" applyFill="1" applyBorder="1" applyAlignment="1" applyProtection="1">
      <alignment vertical="center" wrapText="1"/>
      <protection locked="0"/>
    </xf>
    <xf numFmtId="0" fontId="12" fillId="0" borderId="25" xfId="0" applyFont="1" applyFill="1" applyBorder="1" applyAlignment="1" applyProtection="1">
      <alignment vertical="center" wrapText="1"/>
      <protection locked="0"/>
    </xf>
    <xf numFmtId="0" fontId="12" fillId="0" borderId="5" xfId="0" applyFont="1" applyFill="1" applyBorder="1" applyAlignment="1" applyProtection="1">
      <alignment vertical="center" wrapText="1"/>
      <protection locked="0"/>
    </xf>
    <xf numFmtId="0" fontId="12" fillId="0" borderId="26" xfId="0" applyFont="1" applyFill="1" applyBorder="1" applyAlignment="1" applyProtection="1">
      <alignment vertical="center" wrapText="1"/>
      <protection locked="0"/>
    </xf>
    <xf numFmtId="0" fontId="12" fillId="8" borderId="27" xfId="0" applyFont="1" applyFill="1" applyBorder="1" applyAlignment="1" applyProtection="1">
      <alignment vertical="center" wrapText="1"/>
      <protection locked="0"/>
    </xf>
    <xf numFmtId="0" fontId="12" fillId="0" borderId="3" xfId="0" applyFont="1" applyFill="1" applyBorder="1" applyAlignment="1" applyProtection="1">
      <alignment vertical="center" wrapText="1"/>
      <protection locked="0"/>
    </xf>
    <xf numFmtId="0" fontId="14" fillId="8" borderId="29" xfId="7" applyFont="1" applyFill="1" applyBorder="1" applyAlignment="1">
      <alignment vertical="center" wrapText="1"/>
    </xf>
    <xf numFmtId="0" fontId="12" fillId="0" borderId="13" xfId="0" applyFont="1" applyFill="1" applyBorder="1" applyAlignment="1" applyProtection="1">
      <alignment vertical="center" wrapText="1"/>
      <protection locked="0"/>
    </xf>
    <xf numFmtId="0" fontId="3" fillId="0" borderId="41" xfId="0" applyFont="1" applyFill="1" applyBorder="1" applyAlignment="1" applyProtection="1">
      <alignment vertical="center" wrapText="1"/>
      <protection locked="0"/>
    </xf>
    <xf numFmtId="0" fontId="3" fillId="0" borderId="5" xfId="7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vertical="center" wrapText="1"/>
    </xf>
    <xf numFmtId="0" fontId="3" fillId="0" borderId="27" xfId="0" applyNumberFormat="1" applyFont="1" applyFill="1" applyBorder="1" applyAlignment="1">
      <alignment horizontal="center" vertical="center" wrapText="1" shrinkToFit="1"/>
    </xf>
    <xf numFmtId="0" fontId="3" fillId="8" borderId="14" xfId="7" applyFont="1" applyFill="1" applyBorder="1" applyAlignment="1">
      <alignment horizontal="center" vertical="center" wrapText="1"/>
    </xf>
    <xf numFmtId="0" fontId="3" fillId="8" borderId="22" xfId="7" applyFont="1" applyFill="1" applyBorder="1" applyAlignment="1">
      <alignment horizontal="center" vertical="center" wrapText="1"/>
    </xf>
    <xf numFmtId="0" fontId="12" fillId="8" borderId="29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wrapText="1"/>
    </xf>
    <xf numFmtId="0" fontId="12" fillId="0" borderId="12" xfId="7" applyFont="1" applyFill="1" applyBorder="1" applyAlignment="1">
      <alignment horizontal="center" vertical="center" wrapText="1"/>
    </xf>
    <xf numFmtId="0" fontId="12" fillId="8" borderId="4" xfId="7" applyFont="1" applyFill="1" applyBorder="1" applyAlignment="1">
      <alignment horizontal="center" vertical="center" wrapText="1"/>
    </xf>
    <xf numFmtId="0" fontId="12" fillId="8" borderId="11" xfId="7" applyFont="1" applyFill="1" applyBorder="1" applyAlignment="1">
      <alignment horizontal="center" vertical="center" wrapText="1"/>
    </xf>
    <xf numFmtId="0" fontId="12" fillId="8" borderId="12" xfId="7" applyFont="1" applyFill="1" applyBorder="1" applyAlignment="1">
      <alignment horizontal="center" vertical="center" wrapText="1"/>
    </xf>
    <xf numFmtId="0" fontId="12" fillId="8" borderId="27" xfId="0" applyFont="1" applyFill="1" applyBorder="1" applyAlignment="1" applyProtection="1">
      <alignment horizontal="left" vertical="center" wrapText="1"/>
      <protection locked="0"/>
    </xf>
    <xf numFmtId="0" fontId="12" fillId="8" borderId="15" xfId="7" applyFont="1" applyFill="1" applyBorder="1" applyAlignment="1">
      <alignment horizontal="center" vertical="center" wrapText="1"/>
    </xf>
    <xf numFmtId="0" fontId="12" fillId="8" borderId="16" xfId="7" applyFont="1" applyFill="1" applyBorder="1" applyAlignment="1">
      <alignment horizontal="center" vertical="center" wrapText="1"/>
    </xf>
    <xf numFmtId="0" fontId="12" fillId="8" borderId="21" xfId="7" applyFont="1" applyFill="1" applyBorder="1" applyAlignment="1">
      <alignment horizontal="center" vertical="center" wrapText="1"/>
    </xf>
    <xf numFmtId="0" fontId="12" fillId="0" borderId="10" xfId="7" applyFont="1" applyFill="1" applyBorder="1" applyAlignment="1">
      <alignment horizontal="center" vertical="center" wrapText="1"/>
    </xf>
    <xf numFmtId="0" fontId="12" fillId="0" borderId="11" xfId="7" applyFont="1" applyFill="1" applyBorder="1" applyAlignment="1">
      <alignment horizontal="center" vertical="center" wrapText="1"/>
    </xf>
    <xf numFmtId="0" fontId="12" fillId="0" borderId="13" xfId="7" applyFont="1" applyFill="1" applyBorder="1" applyAlignment="1">
      <alignment horizontal="center" vertical="center" wrapText="1"/>
    </xf>
    <xf numFmtId="0" fontId="22" fillId="7" borderId="23" xfId="0" applyFont="1" applyFill="1" applyBorder="1" applyAlignment="1">
      <alignment horizontal="center" vertical="center" wrapText="1" shrinkToFit="1"/>
    </xf>
    <xf numFmtId="0" fontId="23" fillId="7" borderId="39" xfId="0" applyFont="1" applyFill="1" applyBorder="1" applyAlignment="1">
      <alignment horizontal="center" vertical="center" wrapText="1" shrinkToFit="1"/>
    </xf>
    <xf numFmtId="0" fontId="23" fillId="7" borderId="24" xfId="0" applyFont="1" applyFill="1" applyBorder="1" applyAlignment="1">
      <alignment horizontal="center" vertical="center" wrapText="1" shrinkToFit="1"/>
    </xf>
    <xf numFmtId="0" fontId="23" fillId="7" borderId="47" xfId="0" applyFont="1" applyFill="1" applyBorder="1" applyAlignment="1">
      <alignment horizontal="center" vertical="center" wrapText="1" shrinkToFit="1"/>
    </xf>
    <xf numFmtId="0" fontId="12" fillId="0" borderId="4" xfId="7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/>
    </xf>
    <xf numFmtId="49" fontId="17" fillId="0" borderId="70" xfId="0" applyNumberFormat="1" applyFont="1" applyFill="1" applyBorder="1" applyAlignment="1">
      <alignment horizontal="center" vertical="center" wrapText="1" shrinkToFit="1"/>
    </xf>
    <xf numFmtId="0" fontId="17" fillId="0" borderId="18" xfId="7" applyFont="1" applyFill="1" applyBorder="1" applyAlignment="1">
      <alignment horizontal="center" vertical="center" wrapText="1"/>
    </xf>
    <xf numFmtId="0" fontId="17" fillId="0" borderId="17" xfId="7" applyFont="1" applyFill="1" applyBorder="1" applyAlignment="1">
      <alignment horizontal="center" vertical="center" wrapText="1"/>
    </xf>
    <xf numFmtId="0" fontId="12" fillId="0" borderId="19" xfId="7" applyFont="1" applyFill="1" applyBorder="1" applyAlignment="1">
      <alignment horizontal="center" vertical="center" wrapText="1"/>
    </xf>
    <xf numFmtId="0" fontId="12" fillId="0" borderId="71" xfId="7" applyFont="1" applyFill="1" applyBorder="1" applyAlignment="1">
      <alignment horizontal="center" vertical="center" wrapText="1"/>
    </xf>
    <xf numFmtId="0" fontId="12" fillId="0" borderId="17" xfId="7" applyFont="1" applyFill="1" applyBorder="1" applyAlignment="1">
      <alignment horizontal="center" vertical="center" wrapText="1"/>
    </xf>
    <xf numFmtId="0" fontId="12" fillId="0" borderId="72" xfId="7" applyFont="1" applyFill="1" applyBorder="1" applyAlignment="1">
      <alignment horizontal="center" vertical="center" wrapText="1"/>
    </xf>
    <xf numFmtId="0" fontId="17" fillId="0" borderId="19" xfId="7" applyFont="1" applyFill="1" applyBorder="1" applyAlignment="1">
      <alignment horizontal="center" vertical="center" wrapText="1"/>
    </xf>
    <xf numFmtId="0" fontId="17" fillId="0" borderId="71" xfId="7" applyFont="1" applyFill="1" applyBorder="1" applyAlignment="1">
      <alignment horizontal="center" vertical="center" wrapText="1"/>
    </xf>
    <xf numFmtId="0" fontId="17" fillId="0" borderId="72" xfId="7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vertical="center" wrapText="1"/>
    </xf>
    <xf numFmtId="0" fontId="12" fillId="8" borderId="48" xfId="0" applyFont="1" applyFill="1" applyBorder="1" applyAlignment="1" applyProtection="1">
      <alignment horizontal="left" vertical="center" wrapText="1"/>
      <protection locked="0"/>
    </xf>
    <xf numFmtId="49" fontId="12" fillId="0" borderId="10" xfId="0" applyNumberFormat="1" applyFont="1" applyFill="1" applyBorder="1" applyAlignment="1">
      <alignment horizontal="center" vertical="center" wrapText="1" shrinkToFit="1"/>
    </xf>
    <xf numFmtId="0" fontId="17" fillId="0" borderId="10" xfId="7" applyFont="1" applyFill="1" applyBorder="1" applyAlignment="1">
      <alignment horizontal="center" vertical="center" wrapText="1"/>
    </xf>
    <xf numFmtId="0" fontId="17" fillId="0" borderId="11" xfId="7" applyFont="1" applyFill="1" applyBorder="1" applyAlignment="1">
      <alignment horizontal="center" vertical="center" wrapText="1"/>
    </xf>
    <xf numFmtId="0" fontId="17" fillId="0" borderId="12" xfId="7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left" vertical="center"/>
    </xf>
    <xf numFmtId="0" fontId="12" fillId="0" borderId="25" xfId="0" applyNumberFormat="1" applyFont="1" applyFill="1" applyBorder="1" applyAlignment="1">
      <alignment horizontal="center" vertical="center" wrapText="1" shrinkToFit="1"/>
    </xf>
    <xf numFmtId="0" fontId="12" fillId="0" borderId="18" xfId="7" applyFont="1" applyFill="1" applyBorder="1" applyAlignment="1">
      <alignment horizontal="center" vertical="center" wrapText="1"/>
    </xf>
    <xf numFmtId="0" fontId="17" fillId="0" borderId="13" xfId="7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 shrinkToFit="1"/>
    </xf>
    <xf numFmtId="0" fontId="17" fillId="0" borderId="4" xfId="7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left" vertical="center"/>
    </xf>
    <xf numFmtId="0" fontId="12" fillId="8" borderId="5" xfId="0" applyFont="1" applyFill="1" applyBorder="1" applyAlignment="1">
      <alignment vertical="center" shrinkToFit="1"/>
    </xf>
    <xf numFmtId="0" fontId="12" fillId="8" borderId="3" xfId="0" applyFont="1" applyFill="1" applyBorder="1" applyAlignment="1">
      <alignment vertical="center" wrapText="1"/>
    </xf>
    <xf numFmtId="0" fontId="23" fillId="8" borderId="4" xfId="0" applyFont="1" applyFill="1" applyBorder="1" applyAlignment="1">
      <alignment vertical="center" shrinkToFit="1"/>
    </xf>
    <xf numFmtId="0" fontId="23" fillId="8" borderId="11" xfId="0" applyFont="1" applyFill="1" applyBorder="1" applyAlignment="1">
      <alignment vertical="center" shrinkToFit="1"/>
    </xf>
    <xf numFmtId="0" fontId="23" fillId="8" borderId="13" xfId="0" applyFont="1" applyFill="1" applyBorder="1" applyAlignment="1">
      <alignment vertical="center" shrinkToFit="1"/>
    </xf>
    <xf numFmtId="0" fontId="23" fillId="8" borderId="12" xfId="0" applyFont="1" applyFill="1" applyBorder="1" applyAlignment="1">
      <alignment vertical="center" shrinkToFit="1"/>
    </xf>
    <xf numFmtId="0" fontId="23" fillId="8" borderId="14" xfId="0" applyFont="1" applyFill="1" applyBorder="1" applyAlignment="1">
      <alignment vertical="center" shrinkToFit="1"/>
    </xf>
    <xf numFmtId="0" fontId="23" fillId="8" borderId="16" xfId="0" applyFont="1" applyFill="1" applyBorder="1" applyAlignment="1">
      <alignment vertical="center" shrinkToFit="1"/>
    </xf>
    <xf numFmtId="0" fontId="23" fillId="8" borderId="21" xfId="0" applyFont="1" applyFill="1" applyBorder="1" applyAlignment="1">
      <alignment vertical="center" shrinkToFit="1"/>
    </xf>
    <xf numFmtId="0" fontId="23" fillId="8" borderId="15" xfId="0" applyFont="1" applyFill="1" applyBorder="1" applyAlignment="1">
      <alignment vertical="center" shrinkToFit="1"/>
    </xf>
    <xf numFmtId="0" fontId="23" fillId="8" borderId="22" xfId="0" applyFont="1" applyFill="1" applyBorder="1" applyAlignment="1">
      <alignment vertical="center" shrinkToFit="1"/>
    </xf>
    <xf numFmtId="0" fontId="12" fillId="8" borderId="16" xfId="0" applyFont="1" applyFill="1" applyBorder="1" applyAlignment="1">
      <alignment vertical="center" shrinkToFit="1"/>
    </xf>
    <xf numFmtId="0" fontId="12" fillId="8" borderId="21" xfId="0" applyFont="1" applyFill="1" applyBorder="1" applyAlignment="1">
      <alignment vertical="center" shrinkToFit="1"/>
    </xf>
    <xf numFmtId="0" fontId="12" fillId="8" borderId="14" xfId="0" applyFont="1" applyFill="1" applyBorder="1" applyAlignment="1">
      <alignment horizontal="center" vertical="center" shrinkToFit="1"/>
    </xf>
    <xf numFmtId="0" fontId="12" fillId="8" borderId="16" xfId="0" applyFont="1" applyFill="1" applyBorder="1" applyAlignment="1">
      <alignment horizontal="center" vertical="center" shrinkToFit="1"/>
    </xf>
    <xf numFmtId="0" fontId="12" fillId="8" borderId="21" xfId="0" applyFont="1" applyFill="1" applyBorder="1" applyAlignment="1">
      <alignment horizontal="center" vertical="center" shrinkToFit="1"/>
    </xf>
    <xf numFmtId="0" fontId="12" fillId="8" borderId="15" xfId="0" applyFont="1" applyFill="1" applyBorder="1" applyAlignment="1">
      <alignment vertical="center" shrinkToFit="1"/>
    </xf>
    <xf numFmtId="0" fontId="12" fillId="8" borderId="3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horizontal="left" vertical="center"/>
    </xf>
    <xf numFmtId="0" fontId="12" fillId="0" borderId="5" xfId="0" applyNumberFormat="1" applyFont="1" applyFill="1" applyBorder="1" applyAlignment="1">
      <alignment horizontal="center" vertical="center" wrapText="1" shrinkToFit="1"/>
    </xf>
    <xf numFmtId="0" fontId="12" fillId="8" borderId="10" xfId="7" applyFont="1" applyFill="1" applyBorder="1" applyAlignment="1">
      <alignment horizontal="center" vertical="center" wrapText="1"/>
    </xf>
    <xf numFmtId="0" fontId="17" fillId="8" borderId="10" xfId="7" applyFont="1" applyFill="1" applyBorder="1" applyAlignment="1">
      <alignment horizontal="center" vertical="center" wrapText="1"/>
    </xf>
    <xf numFmtId="0" fontId="17" fillId="8" borderId="11" xfId="7" applyFont="1" applyFill="1" applyBorder="1" applyAlignment="1">
      <alignment horizontal="center" vertical="center" wrapText="1"/>
    </xf>
    <xf numFmtId="0" fontId="17" fillId="8" borderId="12" xfId="7" applyFont="1" applyFill="1" applyBorder="1" applyAlignment="1">
      <alignment horizontal="center" vertical="center" wrapText="1"/>
    </xf>
    <xf numFmtId="0" fontId="12" fillId="0" borderId="5" xfId="7" applyFont="1" applyFill="1" applyBorder="1" applyAlignment="1">
      <alignment vertical="center" wrapText="1"/>
    </xf>
    <xf numFmtId="0" fontId="12" fillId="0" borderId="0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0" fontId="12" fillId="0" borderId="5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left" vertical="center"/>
    </xf>
    <xf numFmtId="0" fontId="12" fillId="7" borderId="25" xfId="0" applyFont="1" applyFill="1" applyBorder="1" applyAlignment="1" applyProtection="1">
      <alignment horizontal="left" vertical="center" wrapText="1"/>
      <protection locked="0"/>
    </xf>
    <xf numFmtId="0" fontId="12" fillId="7" borderId="5" xfId="0" applyFont="1" applyFill="1" applyBorder="1" applyAlignment="1" applyProtection="1">
      <alignment horizontal="left" vertical="center" wrapText="1"/>
      <protection locked="0"/>
    </xf>
    <xf numFmtId="0" fontId="23" fillId="7" borderId="25" xfId="0" applyNumberFormat="1" applyFont="1" applyFill="1" applyBorder="1" applyAlignment="1">
      <alignment horizontal="center" vertical="center" wrapText="1" shrinkToFit="1"/>
    </xf>
    <xf numFmtId="0" fontId="23" fillId="7" borderId="4" xfId="7" applyFont="1" applyFill="1" applyBorder="1" applyAlignment="1">
      <alignment horizontal="center" vertical="center" wrapText="1"/>
    </xf>
    <xf numFmtId="0" fontId="23" fillId="7" borderId="11" xfId="7" applyFont="1" applyFill="1" applyBorder="1" applyAlignment="1">
      <alignment horizontal="center" vertical="center" wrapText="1"/>
    </xf>
    <xf numFmtId="0" fontId="23" fillId="7" borderId="12" xfId="7" applyFont="1" applyFill="1" applyBorder="1" applyAlignment="1">
      <alignment horizontal="center" vertical="center" wrapText="1"/>
    </xf>
    <xf numFmtId="0" fontId="23" fillId="7" borderId="10" xfId="7" applyFont="1" applyFill="1" applyBorder="1" applyAlignment="1">
      <alignment horizontal="center" vertical="center" wrapText="1"/>
    </xf>
    <xf numFmtId="0" fontId="23" fillId="7" borderId="13" xfId="7" applyFont="1" applyFill="1" applyBorder="1" applyAlignment="1">
      <alignment horizontal="center" vertical="center" wrapText="1"/>
    </xf>
    <xf numFmtId="0" fontId="12" fillId="7" borderId="4" xfId="7" applyFont="1" applyFill="1" applyBorder="1" applyAlignment="1">
      <alignment horizontal="center" vertical="center" wrapText="1"/>
    </xf>
    <xf numFmtId="0" fontId="12" fillId="7" borderId="11" xfId="7" applyFont="1" applyFill="1" applyBorder="1" applyAlignment="1">
      <alignment horizontal="center" vertical="center" wrapText="1"/>
    </xf>
    <xf numFmtId="0" fontId="12" fillId="7" borderId="12" xfId="7" applyFont="1" applyFill="1" applyBorder="1" applyAlignment="1">
      <alignment horizontal="center" vertical="center" wrapText="1"/>
    </xf>
    <xf numFmtId="0" fontId="12" fillId="7" borderId="10" xfId="7" applyFont="1" applyFill="1" applyBorder="1" applyAlignment="1">
      <alignment horizontal="center" vertical="center" wrapText="1"/>
    </xf>
    <xf numFmtId="0" fontId="12" fillId="7" borderId="13" xfId="7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wrapText="1"/>
    </xf>
    <xf numFmtId="0" fontId="12" fillId="7" borderId="26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 wrapText="1"/>
    </xf>
    <xf numFmtId="0" fontId="12" fillId="0" borderId="42" xfId="0" applyFont="1" applyFill="1" applyBorder="1" applyAlignment="1">
      <alignment vertical="center" wrapText="1"/>
    </xf>
    <xf numFmtId="1" fontId="12" fillId="0" borderId="3" xfId="0" applyNumberFormat="1" applyFont="1" applyFill="1" applyBorder="1" applyAlignment="1">
      <alignment horizontal="center" vertical="center" wrapText="1" shrinkToFit="1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left" vertical="center"/>
    </xf>
    <xf numFmtId="0" fontId="12" fillId="0" borderId="88" xfId="0" applyFont="1" applyFill="1" applyBorder="1" applyAlignment="1">
      <alignment vertical="center"/>
    </xf>
    <xf numFmtId="0" fontId="12" fillId="0" borderId="34" xfId="0" applyFont="1" applyFill="1" applyBorder="1" applyAlignment="1">
      <alignment vertical="center" wrapText="1"/>
    </xf>
    <xf numFmtId="0" fontId="12" fillId="0" borderId="43" xfId="0" applyFont="1" applyFill="1" applyBorder="1" applyAlignment="1">
      <alignment vertical="center" wrapText="1"/>
    </xf>
    <xf numFmtId="1" fontId="12" fillId="0" borderId="43" xfId="0" applyNumberFormat="1" applyFont="1" applyFill="1" applyBorder="1" applyAlignment="1">
      <alignment horizontal="center" vertical="center" wrapText="1" shrinkToFit="1"/>
    </xf>
    <xf numFmtId="0" fontId="12" fillId="0" borderId="49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12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7" borderId="72" xfId="0" applyFont="1" applyFill="1" applyBorder="1" applyAlignment="1">
      <alignment horizontal="left" vertical="center"/>
    </xf>
    <xf numFmtId="0" fontId="23" fillId="7" borderId="23" xfId="0" applyFont="1" applyFill="1" applyBorder="1" applyAlignment="1">
      <alignment vertical="center" wrapText="1"/>
    </xf>
    <xf numFmtId="0" fontId="23" fillId="7" borderId="23" xfId="0" applyFont="1" applyFill="1" applyBorder="1" applyAlignment="1">
      <alignment horizontal="center" vertical="center" wrapText="1" shrinkToFit="1"/>
    </xf>
    <xf numFmtId="0" fontId="12" fillId="7" borderId="39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23" fillId="7" borderId="30" xfId="0" applyFont="1" applyFill="1" applyBorder="1" applyAlignment="1">
      <alignment horizontal="center" vertical="center"/>
    </xf>
    <xf numFmtId="0" fontId="12" fillId="7" borderId="87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vertical="center"/>
    </xf>
    <xf numFmtId="0" fontId="12" fillId="0" borderId="26" xfId="7" applyFont="1" applyFill="1" applyBorder="1" applyAlignment="1">
      <alignment horizontal="center" vertical="center" wrapText="1"/>
    </xf>
    <xf numFmtId="0" fontId="12" fillId="0" borderId="5" xfId="7" applyFont="1" applyFill="1" applyBorder="1" applyAlignment="1">
      <alignment horizontal="left" vertical="center"/>
    </xf>
    <xf numFmtId="0" fontId="12" fillId="0" borderId="0" xfId="0" applyFont="1" applyFill="1"/>
    <xf numFmtId="0" fontId="12" fillId="8" borderId="25" xfId="7" applyFont="1" applyFill="1" applyBorder="1" applyAlignment="1">
      <alignment horizontal="center" vertical="center" wrapText="1"/>
    </xf>
    <xf numFmtId="0" fontId="12" fillId="0" borderId="63" xfId="7" applyFont="1" applyFill="1" applyBorder="1" applyAlignment="1">
      <alignment horizontal="center" vertical="center" wrapText="1"/>
    </xf>
    <xf numFmtId="0" fontId="12" fillId="0" borderId="61" xfId="7" applyFont="1" applyFill="1" applyBorder="1" applyAlignment="1">
      <alignment horizontal="center" vertical="center" wrapText="1"/>
    </xf>
    <xf numFmtId="0" fontId="12" fillId="0" borderId="74" xfId="7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12" fillId="0" borderId="43" xfId="0" applyFont="1" applyFill="1" applyBorder="1" applyAlignment="1">
      <alignment horizontal="left" vertical="center"/>
    </xf>
    <xf numFmtId="0" fontId="12" fillId="0" borderId="48" xfId="7" applyFont="1" applyFill="1" applyBorder="1" applyAlignment="1">
      <alignment horizontal="center" vertical="center" wrapText="1"/>
    </xf>
    <xf numFmtId="0" fontId="12" fillId="0" borderId="34" xfId="7" applyFont="1" applyFill="1" applyBorder="1" applyAlignment="1">
      <alignment horizontal="left" vertical="center"/>
    </xf>
    <xf numFmtId="0" fontId="12" fillId="0" borderId="122" xfId="0" applyFont="1" applyFill="1" applyBorder="1" applyAlignment="1">
      <alignment horizontal="left" vertical="center" shrinkToFit="1"/>
    </xf>
    <xf numFmtId="0" fontId="12" fillId="0" borderId="25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shrinkToFit="1"/>
    </xf>
    <xf numFmtId="0" fontId="12" fillId="0" borderId="70" xfId="0" applyFont="1" applyFill="1" applyBorder="1" applyAlignment="1">
      <alignment vertical="center" wrapText="1"/>
    </xf>
    <xf numFmtId="49" fontId="12" fillId="0" borderId="48" xfId="0" applyNumberFormat="1" applyFont="1" applyFill="1" applyBorder="1" applyAlignment="1">
      <alignment horizontal="center" vertical="center" shrinkToFit="1"/>
    </xf>
    <xf numFmtId="0" fontId="3" fillId="8" borderId="5" xfId="0" applyFont="1" applyFill="1" applyBorder="1" applyAlignment="1">
      <alignment vertical="center"/>
    </xf>
    <xf numFmtId="0" fontId="3" fillId="8" borderId="25" xfId="0" applyFont="1" applyFill="1" applyBorder="1" applyAlignment="1">
      <alignment vertical="center" wrapText="1"/>
    </xf>
    <xf numFmtId="0" fontId="3" fillId="0" borderId="40" xfId="0" applyFont="1" applyBorder="1" applyAlignment="1">
      <alignment horizontal="left" vertical="center"/>
    </xf>
    <xf numFmtId="0" fontId="3" fillId="8" borderId="30" xfId="0" applyFont="1" applyFill="1" applyBorder="1" applyAlignment="1">
      <alignment horizontal="left" vertical="center"/>
    </xf>
    <xf numFmtId="0" fontId="3" fillId="8" borderId="42" xfId="0" applyFont="1" applyFill="1" applyBorder="1" applyAlignment="1" applyProtection="1">
      <alignment horizontal="left" vertical="center" wrapText="1"/>
      <protection locked="0"/>
    </xf>
    <xf numFmtId="0" fontId="3" fillId="8" borderId="6" xfId="0" applyFont="1" applyFill="1" applyBorder="1" applyAlignment="1" applyProtection="1">
      <alignment vertical="center" wrapText="1"/>
      <protection locked="0"/>
    </xf>
    <xf numFmtId="0" fontId="3" fillId="8" borderId="42" xfId="0" applyFont="1" applyFill="1" applyBorder="1" applyAlignment="1" applyProtection="1">
      <alignment vertical="center" wrapText="1"/>
      <protection locked="0"/>
    </xf>
    <xf numFmtId="0" fontId="3" fillId="0" borderId="43" xfId="0" applyFont="1" applyBorder="1" applyAlignment="1">
      <alignment vertical="center" wrapText="1"/>
    </xf>
    <xf numFmtId="0" fontId="11" fillId="8" borderId="5" xfId="0" applyFont="1" applyFill="1" applyBorder="1" applyAlignment="1" applyProtection="1">
      <alignment vertical="center" wrapText="1"/>
      <protection locked="0"/>
    </xf>
    <xf numFmtId="0" fontId="3" fillId="0" borderId="40" xfId="0" applyFont="1" applyFill="1" applyBorder="1" applyAlignment="1" applyProtection="1">
      <alignment vertical="center" wrapText="1"/>
      <protection locked="0"/>
    </xf>
    <xf numFmtId="0" fontId="3" fillId="0" borderId="116" xfId="7" applyFont="1" applyFill="1" applyBorder="1" applyAlignment="1">
      <alignment horizontal="center" vertical="center" wrapText="1"/>
    </xf>
    <xf numFmtId="0" fontId="3" fillId="0" borderId="113" xfId="7" applyFont="1" applyFill="1" applyBorder="1" applyAlignment="1">
      <alignment horizontal="center" vertical="center" wrapText="1"/>
    </xf>
    <xf numFmtId="0" fontId="3" fillId="8" borderId="41" xfId="0" applyFont="1" applyFill="1" applyBorder="1" applyAlignment="1" applyProtection="1">
      <alignment vertical="center" wrapText="1"/>
      <protection locked="0"/>
    </xf>
    <xf numFmtId="0" fontId="3" fillId="8" borderId="43" xfId="0" applyFont="1" applyFill="1" applyBorder="1" applyAlignment="1" applyProtection="1">
      <alignment horizontal="left" vertical="center" wrapText="1"/>
      <protection locked="0"/>
    </xf>
    <xf numFmtId="0" fontId="3" fillId="8" borderId="32" xfId="0" applyFont="1" applyFill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>
      <alignment horizontal="left" vertical="center"/>
    </xf>
    <xf numFmtId="0" fontId="3" fillId="7" borderId="37" xfId="0" applyFont="1" applyFill="1" applyBorder="1" applyAlignment="1">
      <alignment horizontal="left" vertical="center"/>
    </xf>
    <xf numFmtId="0" fontId="3" fillId="8" borderId="25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vertical="center" wrapText="1"/>
    </xf>
    <xf numFmtId="49" fontId="3" fillId="0" borderId="11" xfId="0" applyNumberFormat="1" applyFont="1" applyFill="1" applyBorder="1" applyAlignment="1">
      <alignment horizontal="center" vertical="center" shrinkToFit="1"/>
    </xf>
    <xf numFmtId="0" fontId="12" fillId="0" borderId="11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10" borderId="44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0" fontId="3" fillId="10" borderId="47" xfId="0" applyFont="1" applyFill="1" applyBorder="1" applyAlignment="1">
      <alignment horizontal="center" vertical="center"/>
    </xf>
    <xf numFmtId="0" fontId="22" fillId="10" borderId="37" xfId="0" applyFont="1" applyFill="1" applyBorder="1" applyAlignment="1">
      <alignment horizontal="center" vertical="center" wrapText="1"/>
    </xf>
    <xf numFmtId="0" fontId="12" fillId="10" borderId="44" xfId="0" applyFont="1" applyFill="1" applyBorder="1" applyAlignment="1">
      <alignment horizontal="center" vertical="center" wrapText="1"/>
    </xf>
    <xf numFmtId="0" fontId="12" fillId="10" borderId="47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8" fillId="12" borderId="37" xfId="0" applyFont="1" applyFill="1" applyBorder="1" applyAlignment="1">
      <alignment horizontal="center" vertical="center"/>
    </xf>
    <xf numFmtId="0" fontId="8" fillId="12" borderId="44" xfId="0" applyFont="1" applyFill="1" applyBorder="1" applyAlignment="1">
      <alignment horizontal="center" vertical="center"/>
    </xf>
    <xf numFmtId="0" fontId="8" fillId="12" borderId="47" xfId="0" applyFont="1" applyFill="1" applyBorder="1" applyAlignment="1">
      <alignment horizontal="center" vertical="center"/>
    </xf>
    <xf numFmtId="0" fontId="18" fillId="12" borderId="37" xfId="0" applyFont="1" applyFill="1" applyBorder="1" applyAlignment="1">
      <alignment horizontal="center" vertical="center"/>
    </xf>
    <xf numFmtId="0" fontId="8" fillId="12" borderId="44" xfId="0" applyFont="1" applyFill="1" applyBorder="1" applyAlignment="1">
      <alignment horizontal="center" vertical="center" shrinkToFit="1"/>
    </xf>
    <xf numFmtId="0" fontId="8" fillId="12" borderId="47" xfId="0" applyFont="1" applyFill="1" applyBorder="1" applyAlignment="1">
      <alignment horizontal="center" vertical="center" shrinkToFit="1"/>
    </xf>
    <xf numFmtId="0" fontId="9" fillId="12" borderId="37" xfId="0" applyFont="1" applyFill="1" applyBorder="1" applyAlignment="1">
      <alignment horizontal="center" vertical="center"/>
    </xf>
    <xf numFmtId="0" fontId="9" fillId="12" borderId="44" xfId="0" applyFont="1" applyFill="1" applyBorder="1" applyAlignment="1">
      <alignment horizontal="center" vertical="center"/>
    </xf>
    <xf numFmtId="0" fontId="9" fillId="12" borderId="78" xfId="0" applyFont="1" applyFill="1" applyBorder="1" applyAlignment="1">
      <alignment horizontal="center" vertical="center"/>
    </xf>
    <xf numFmtId="0" fontId="9" fillId="12" borderId="47" xfId="0" applyFont="1" applyFill="1" applyBorder="1" applyAlignment="1">
      <alignment horizontal="center" vertical="center"/>
    </xf>
    <xf numFmtId="0" fontId="8" fillId="12" borderId="79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horizontal="center" vertical="center"/>
    </xf>
    <xf numFmtId="0" fontId="8" fillId="10" borderId="47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8" fillId="10" borderId="79" xfId="0" applyFont="1" applyFill="1" applyBorder="1" applyAlignment="1">
      <alignment horizontal="center" vertical="center"/>
    </xf>
    <xf numFmtId="0" fontId="22" fillId="10" borderId="37" xfId="0" applyFont="1" applyFill="1" applyBorder="1" applyAlignment="1">
      <alignment horizontal="center" vertical="center"/>
    </xf>
    <xf numFmtId="0" fontId="22" fillId="10" borderId="44" xfId="0" applyFont="1" applyFill="1" applyBorder="1" applyAlignment="1">
      <alignment horizontal="center" vertical="center"/>
    </xf>
    <xf numFmtId="0" fontId="22" fillId="10" borderId="47" xfId="0" applyFont="1" applyFill="1" applyBorder="1" applyAlignment="1">
      <alignment horizontal="center" vertical="center"/>
    </xf>
    <xf numFmtId="0" fontId="22" fillId="10" borderId="79" xfId="0" applyFont="1" applyFill="1" applyBorder="1" applyAlignment="1">
      <alignment horizontal="center" vertical="center"/>
    </xf>
    <xf numFmtId="0" fontId="8" fillId="10" borderId="78" xfId="0" applyFont="1" applyFill="1" applyBorder="1" applyAlignment="1">
      <alignment horizontal="center" vertical="center"/>
    </xf>
    <xf numFmtId="0" fontId="8" fillId="10" borderId="112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10" fillId="0" borderId="51" xfId="0" applyNumberFormat="1" applyFont="1" applyBorder="1" applyAlignment="1">
      <alignment horizontal="center" vertical="center" wrapText="1" shrinkToFit="1"/>
    </xf>
    <xf numFmtId="49" fontId="10" fillId="0" borderId="43" xfId="0" applyNumberFormat="1" applyFont="1" applyBorder="1" applyAlignment="1">
      <alignment horizontal="center" vertical="center" wrapText="1" shrinkToFit="1"/>
    </xf>
    <xf numFmtId="49" fontId="10" fillId="0" borderId="32" xfId="0" applyNumberFormat="1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wrapText="1"/>
    </xf>
    <xf numFmtId="0" fontId="8" fillId="4" borderId="37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78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21" fillId="6" borderId="37" xfId="0" applyFont="1" applyFill="1" applyBorder="1" applyAlignment="1">
      <alignment horizontal="center" vertical="center"/>
    </xf>
    <xf numFmtId="0" fontId="21" fillId="6" borderId="44" xfId="0" applyFont="1" applyFill="1" applyBorder="1" applyAlignment="1">
      <alignment horizontal="center" vertical="center"/>
    </xf>
    <xf numFmtId="0" fontId="21" fillId="6" borderId="47" xfId="0" applyFont="1" applyFill="1" applyBorder="1" applyAlignment="1">
      <alignment horizontal="center" vertical="center"/>
    </xf>
    <xf numFmtId="0" fontId="24" fillId="11" borderId="41" xfId="0" applyFont="1" applyFill="1" applyBorder="1" applyAlignment="1">
      <alignment horizontal="center" vertical="center"/>
    </xf>
    <xf numFmtId="0" fontId="24" fillId="11" borderId="27" xfId="0" applyFont="1" applyFill="1" applyBorder="1" applyAlignment="1">
      <alignment horizontal="center" vertical="center"/>
    </xf>
    <xf numFmtId="0" fontId="12" fillId="0" borderId="29" xfId="0" applyFont="1" applyBorder="1" applyAlignment="1"/>
    <xf numFmtId="0" fontId="10" fillId="0" borderId="51" xfId="0" applyFont="1" applyBorder="1" applyAlignment="1">
      <alignment horizontal="center" vertical="center" wrapText="1" shrinkToFit="1"/>
    </xf>
    <xf numFmtId="0" fontId="10" fillId="0" borderId="43" xfId="0" applyFont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wrapText="1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52" xfId="0" applyFont="1" applyFill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 shrinkToFit="1"/>
    </xf>
    <xf numFmtId="0" fontId="8" fillId="6" borderId="47" xfId="0" applyFont="1" applyFill="1" applyBorder="1" applyAlignment="1">
      <alignment horizontal="center" vertical="center" shrinkToFit="1"/>
    </xf>
    <xf numFmtId="0" fontId="21" fillId="4" borderId="79" xfId="0" applyFon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/>
    </xf>
  </cellXfs>
  <cellStyles count="9">
    <cellStyle name="Jó" xfId="1" builtinId="26"/>
    <cellStyle name="Normál" xfId="0" builtinId="0"/>
    <cellStyle name="Normál 2" xfId="2"/>
    <cellStyle name="Normál 3" xfId="3"/>
    <cellStyle name="Normál 3 2" xfId="5"/>
    <cellStyle name="Normál 4" xfId="4"/>
    <cellStyle name="Normál 4 2" xfId="6"/>
    <cellStyle name="Normál 5" xfId="7"/>
    <cellStyle name="Normál_Munka1" xfId="8"/>
  </cellStyles>
  <dxfs count="0"/>
  <tableStyles count="0" defaultTableStyle="TableStyleMedium9" defaultPivotStyle="PivotStyleLight16"/>
  <colors>
    <mruColors>
      <color rgb="FFFFFF99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L263"/>
  <sheetViews>
    <sheetView tabSelected="1" zoomScaleNormal="100" zoomScaleSheetLayoutView="70" workbookViewId="0">
      <selection activeCell="A259" sqref="A259:AL260"/>
    </sheetView>
  </sheetViews>
  <sheetFormatPr defaultColWidth="9.140625" defaultRowHeight="12.75" x14ac:dyDescent="0.2"/>
  <cols>
    <col min="1" max="1" width="18.85546875" style="4" customWidth="1"/>
    <col min="2" max="2" width="35.85546875" style="5" customWidth="1"/>
    <col min="3" max="3" width="23.85546875" style="5" customWidth="1"/>
    <col min="4" max="4" width="20.28515625" style="6" customWidth="1"/>
    <col min="5" max="5" width="4.28515625" style="7" customWidth="1"/>
    <col min="6" max="6" width="3.42578125" style="7" customWidth="1"/>
    <col min="7" max="7" width="3.5703125" style="7" customWidth="1"/>
    <col min="8" max="8" width="5.140625" style="7" customWidth="1"/>
    <col min="9" max="9" width="3.7109375" style="9" customWidth="1"/>
    <col min="10" max="10" width="3.85546875" style="9" customWidth="1"/>
    <col min="11" max="11" width="5" style="9" customWidth="1"/>
    <col min="12" max="12" width="5.28515625" style="9" customWidth="1"/>
    <col min="13" max="13" width="3.7109375" style="9" customWidth="1"/>
    <col min="14" max="14" width="4.28515625" style="9" customWidth="1"/>
    <col min="15" max="15" width="4.140625" style="9" customWidth="1"/>
    <col min="16" max="16" width="5.140625" style="9" customWidth="1"/>
    <col min="17" max="17" width="4.5703125" style="9" customWidth="1"/>
    <col min="18" max="18" width="4.7109375" style="9" customWidth="1"/>
    <col min="19" max="19" width="3.7109375" style="9" customWidth="1"/>
    <col min="20" max="20" width="5" style="9" customWidth="1"/>
    <col min="21" max="21" width="3.28515625" style="9" customWidth="1"/>
    <col min="22" max="22" width="3.85546875" style="9" customWidth="1"/>
    <col min="23" max="23" width="4.28515625" style="9" customWidth="1"/>
    <col min="24" max="24" width="5.140625" style="9" customWidth="1"/>
    <col min="25" max="25" width="3.42578125" style="9" customWidth="1"/>
    <col min="26" max="26" width="3.85546875" style="9" customWidth="1"/>
    <col min="27" max="27" width="4.28515625" style="9" customWidth="1"/>
    <col min="28" max="28" width="5.140625" style="9" customWidth="1"/>
    <col min="29" max="29" width="3.28515625" style="9" customWidth="1"/>
    <col min="30" max="30" width="3.85546875" style="9" customWidth="1"/>
    <col min="31" max="31" width="5" style="9" customWidth="1"/>
    <col min="32" max="32" width="5.140625" style="9" customWidth="1"/>
    <col min="33" max="33" width="3.28515625" style="9" customWidth="1"/>
    <col min="34" max="34" width="5.140625" style="9" customWidth="1"/>
    <col min="35" max="35" width="5.28515625" style="9" customWidth="1"/>
    <col min="36" max="36" width="5.140625" style="9" customWidth="1"/>
    <col min="37" max="37" width="34.7109375" style="10" customWidth="1"/>
    <col min="38" max="38" width="30.42578125" style="4" customWidth="1"/>
    <col min="39" max="16384" width="9.140625" style="2"/>
  </cols>
  <sheetData>
    <row r="1" spans="1:51" ht="15.75" x14ac:dyDescent="0.2">
      <c r="A1" s="683" t="s">
        <v>562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  <c r="AB1" s="683"/>
      <c r="AC1" s="683"/>
      <c r="AD1" s="683"/>
      <c r="AE1" s="683"/>
      <c r="AF1" s="683"/>
      <c r="AG1" s="683"/>
      <c r="AH1" s="683"/>
      <c r="AI1" s="683"/>
      <c r="AJ1" s="683"/>
      <c r="AK1" s="683"/>
      <c r="AL1" s="683"/>
    </row>
    <row r="2" spans="1:51" ht="15.75" x14ac:dyDescent="0.2">
      <c r="A2" s="683" t="s">
        <v>561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3"/>
      <c r="AG2" s="683"/>
      <c r="AH2" s="683"/>
      <c r="AI2" s="683"/>
      <c r="AJ2" s="683"/>
      <c r="AK2" s="683"/>
      <c r="AL2" s="683"/>
    </row>
    <row r="3" spans="1:51" ht="15.75" x14ac:dyDescent="0.2">
      <c r="A3" s="683" t="s">
        <v>565</v>
      </c>
      <c r="B3" s="683"/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83"/>
      <c r="O3" s="683"/>
      <c r="P3" s="683"/>
      <c r="Q3" s="683"/>
      <c r="R3" s="683"/>
      <c r="S3" s="683"/>
      <c r="T3" s="683"/>
      <c r="U3" s="683"/>
      <c r="V3" s="683"/>
      <c r="W3" s="683"/>
      <c r="X3" s="683"/>
      <c r="Y3" s="683"/>
      <c r="Z3" s="683"/>
      <c r="AA3" s="683"/>
      <c r="AB3" s="683"/>
      <c r="AC3" s="683"/>
      <c r="AD3" s="683"/>
      <c r="AE3" s="683"/>
      <c r="AF3" s="683"/>
      <c r="AG3" s="683"/>
      <c r="AH3" s="683"/>
      <c r="AI3" s="683"/>
      <c r="AJ3" s="683"/>
      <c r="AK3" s="683"/>
      <c r="AL3" s="683"/>
    </row>
    <row r="4" spans="1:51" ht="15.75" x14ac:dyDescent="0.2">
      <c r="A4" s="683" t="s">
        <v>560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15.75" x14ac:dyDescent="0.2">
      <c r="A5" s="683" t="s">
        <v>563</v>
      </c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3"/>
      <c r="AF5" s="683"/>
      <c r="AG5" s="683"/>
      <c r="AH5" s="683"/>
      <c r="AI5" s="683"/>
      <c r="AJ5" s="683"/>
      <c r="AK5" s="683"/>
      <c r="AL5" s="683"/>
    </row>
    <row r="6" spans="1:51" ht="12.75" customHeight="1" x14ac:dyDescent="0.2">
      <c r="A6" s="736"/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36"/>
      <c r="AH6" s="736"/>
      <c r="AI6" s="736"/>
      <c r="AJ6" s="736"/>
      <c r="AK6" s="736"/>
      <c r="AL6" s="736"/>
    </row>
    <row r="8" spans="1:51" x14ac:dyDescent="0.2">
      <c r="F8" s="8"/>
      <c r="G8" s="8"/>
      <c r="I8" s="8"/>
      <c r="J8" s="8"/>
      <c r="N8" s="8"/>
      <c r="O8" s="8"/>
    </row>
    <row r="9" spans="1:51" x14ac:dyDescent="0.2">
      <c r="A9" s="11"/>
      <c r="B9" s="12"/>
      <c r="C9" s="12"/>
      <c r="D9" s="13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14"/>
      <c r="AL9" s="11"/>
    </row>
    <row r="10" spans="1:51" ht="13.5" thickBot="1" x14ac:dyDescent="0.25">
      <c r="A10" s="11"/>
      <c r="B10" s="12"/>
      <c r="C10" s="12"/>
      <c r="D10" s="13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4"/>
      <c r="AL10" s="11"/>
    </row>
    <row r="11" spans="1:51" ht="13.5" thickBot="1" x14ac:dyDescent="0.25">
      <c r="A11" s="11"/>
      <c r="B11" s="15" t="s">
        <v>115</v>
      </c>
      <c r="C11" s="16" t="s">
        <v>11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4"/>
      <c r="AL11" s="11"/>
    </row>
    <row r="12" spans="1:51" x14ac:dyDescent="0.2">
      <c r="A12" s="11"/>
      <c r="B12" s="17" t="s">
        <v>73</v>
      </c>
      <c r="C12" s="18">
        <v>76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4"/>
      <c r="AL12" s="11"/>
    </row>
    <row r="13" spans="1:51" x14ac:dyDescent="0.2">
      <c r="A13" s="11"/>
      <c r="B13" s="19" t="s">
        <v>74</v>
      </c>
      <c r="C13" s="20">
        <v>57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14"/>
      <c r="AL13" s="11"/>
    </row>
    <row r="14" spans="1:51" x14ac:dyDescent="0.2">
      <c r="A14" s="11"/>
      <c r="B14" s="19" t="s">
        <v>75</v>
      </c>
      <c r="C14" s="21">
        <v>57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14"/>
      <c r="AL14" s="11"/>
    </row>
    <row r="15" spans="1:51" x14ac:dyDescent="0.2">
      <c r="A15" s="11"/>
      <c r="B15" s="19" t="s">
        <v>89</v>
      </c>
      <c r="C15" s="21" t="s">
        <v>442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4"/>
      <c r="AL15" s="11"/>
    </row>
    <row r="16" spans="1:51" x14ac:dyDescent="0.2">
      <c r="A16" s="11"/>
      <c r="B16" s="19" t="s">
        <v>57</v>
      </c>
      <c r="C16" s="21">
        <v>8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308"/>
      <c r="AK16" s="14"/>
      <c r="AL16" s="11"/>
    </row>
    <row r="17" spans="1:38" ht="13.5" thickBot="1" x14ac:dyDescent="0.25">
      <c r="A17" s="11"/>
      <c r="B17" s="22" t="s">
        <v>38</v>
      </c>
      <c r="C17" s="20">
        <v>12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08"/>
      <c r="AK17" s="14"/>
      <c r="AL17" s="11"/>
    </row>
    <row r="18" spans="1:38" ht="13.5" thickBot="1" x14ac:dyDescent="0.25">
      <c r="A18" s="11"/>
      <c r="B18" s="23" t="s">
        <v>12</v>
      </c>
      <c r="C18" s="24">
        <f>SUM(C12,C13,C14,C15,C16,C17+15+15)</f>
        <v>240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14"/>
      <c r="AL18" s="11"/>
    </row>
    <row r="19" spans="1:38" x14ac:dyDescent="0.2">
      <c r="A19" s="11"/>
      <c r="B19" s="12"/>
      <c r="C19" s="12"/>
      <c r="D19" s="1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4"/>
      <c r="AL19" s="11"/>
    </row>
    <row r="20" spans="1:38" ht="13.5" thickBot="1" x14ac:dyDescent="0.25">
      <c r="A20" s="11"/>
      <c r="B20" s="12"/>
      <c r="C20" s="12"/>
      <c r="D20" s="13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14"/>
      <c r="AL20" s="11"/>
    </row>
    <row r="21" spans="1:38" s="25" customFormat="1" x14ac:dyDescent="0.2">
      <c r="A21" s="760" t="s">
        <v>5</v>
      </c>
      <c r="B21" s="757" t="s">
        <v>0</v>
      </c>
      <c r="C21" s="232"/>
      <c r="D21" s="737" t="s">
        <v>8</v>
      </c>
      <c r="E21" s="725" t="s">
        <v>15</v>
      </c>
      <c r="F21" s="726"/>
      <c r="G21" s="726"/>
      <c r="H21" s="727"/>
      <c r="I21" s="720" t="s">
        <v>16</v>
      </c>
      <c r="J21" s="721"/>
      <c r="K21" s="721"/>
      <c r="L21" s="722"/>
      <c r="M21" s="720" t="s">
        <v>17</v>
      </c>
      <c r="N21" s="721"/>
      <c r="O21" s="721"/>
      <c r="P21" s="722"/>
      <c r="Q21" s="720" t="s">
        <v>18</v>
      </c>
      <c r="R21" s="721"/>
      <c r="S21" s="721"/>
      <c r="T21" s="722"/>
      <c r="U21" s="720" t="s">
        <v>19</v>
      </c>
      <c r="V21" s="721"/>
      <c r="W21" s="721"/>
      <c r="X21" s="722"/>
      <c r="Y21" s="720" t="s">
        <v>20</v>
      </c>
      <c r="Z21" s="721"/>
      <c r="AA21" s="721"/>
      <c r="AB21" s="722"/>
      <c r="AC21" s="720" t="s">
        <v>21</v>
      </c>
      <c r="AD21" s="721"/>
      <c r="AE21" s="721"/>
      <c r="AF21" s="722"/>
      <c r="AG21" s="720" t="s">
        <v>22</v>
      </c>
      <c r="AH21" s="721"/>
      <c r="AI21" s="721"/>
      <c r="AJ21" s="722"/>
      <c r="AK21" s="760" t="s">
        <v>37</v>
      </c>
      <c r="AL21" s="767" t="s">
        <v>13</v>
      </c>
    </row>
    <row r="22" spans="1:38" s="25" customFormat="1" x14ac:dyDescent="0.2">
      <c r="A22" s="761"/>
      <c r="B22" s="758"/>
      <c r="C22" s="233"/>
      <c r="D22" s="738"/>
      <c r="E22" s="734" t="s">
        <v>6</v>
      </c>
      <c r="F22" s="735"/>
      <c r="G22" s="763" t="s">
        <v>7</v>
      </c>
      <c r="H22" s="723" t="s">
        <v>3</v>
      </c>
      <c r="I22" s="730" t="s">
        <v>6</v>
      </c>
      <c r="J22" s="731"/>
      <c r="K22" s="728" t="s">
        <v>7</v>
      </c>
      <c r="L22" s="732" t="s">
        <v>3</v>
      </c>
      <c r="M22" s="730" t="s">
        <v>6</v>
      </c>
      <c r="N22" s="731"/>
      <c r="O22" s="728" t="s">
        <v>7</v>
      </c>
      <c r="P22" s="732" t="s">
        <v>3</v>
      </c>
      <c r="Q22" s="730" t="s">
        <v>6</v>
      </c>
      <c r="R22" s="731"/>
      <c r="S22" s="728" t="s">
        <v>7</v>
      </c>
      <c r="T22" s="732" t="s">
        <v>3</v>
      </c>
      <c r="U22" s="730" t="s">
        <v>6</v>
      </c>
      <c r="V22" s="731"/>
      <c r="W22" s="728" t="s">
        <v>7</v>
      </c>
      <c r="X22" s="732" t="s">
        <v>3</v>
      </c>
      <c r="Y22" s="730" t="s">
        <v>6</v>
      </c>
      <c r="Z22" s="731"/>
      <c r="AA22" s="728" t="s">
        <v>7</v>
      </c>
      <c r="AB22" s="732" t="s">
        <v>3</v>
      </c>
      <c r="AC22" s="730" t="s">
        <v>6</v>
      </c>
      <c r="AD22" s="731"/>
      <c r="AE22" s="728" t="s">
        <v>7</v>
      </c>
      <c r="AF22" s="732" t="s">
        <v>3</v>
      </c>
      <c r="AG22" s="730" t="s">
        <v>6</v>
      </c>
      <c r="AH22" s="731"/>
      <c r="AI22" s="728" t="s">
        <v>7</v>
      </c>
      <c r="AJ22" s="732" t="s">
        <v>3</v>
      </c>
      <c r="AK22" s="765"/>
      <c r="AL22" s="768"/>
    </row>
    <row r="23" spans="1:38" s="25" customFormat="1" ht="13.5" thickBot="1" x14ac:dyDescent="0.25">
      <c r="A23" s="762"/>
      <c r="B23" s="759"/>
      <c r="C23" s="234"/>
      <c r="D23" s="739"/>
      <c r="E23" s="26" t="s">
        <v>1</v>
      </c>
      <c r="F23" s="27" t="s">
        <v>2</v>
      </c>
      <c r="G23" s="764"/>
      <c r="H23" s="724"/>
      <c r="I23" s="28" t="s">
        <v>1</v>
      </c>
      <c r="J23" s="28" t="s">
        <v>2</v>
      </c>
      <c r="K23" s="729"/>
      <c r="L23" s="733"/>
      <c r="M23" s="28" t="s">
        <v>1</v>
      </c>
      <c r="N23" s="28" t="s">
        <v>2</v>
      </c>
      <c r="O23" s="729"/>
      <c r="P23" s="733"/>
      <c r="Q23" s="28" t="s">
        <v>1</v>
      </c>
      <c r="R23" s="28" t="s">
        <v>2</v>
      </c>
      <c r="S23" s="729"/>
      <c r="T23" s="733"/>
      <c r="U23" s="28" t="s">
        <v>1</v>
      </c>
      <c r="V23" s="28" t="s">
        <v>2</v>
      </c>
      <c r="W23" s="729"/>
      <c r="X23" s="733"/>
      <c r="Y23" s="28" t="s">
        <v>1</v>
      </c>
      <c r="Z23" s="28" t="s">
        <v>2</v>
      </c>
      <c r="AA23" s="729"/>
      <c r="AB23" s="733"/>
      <c r="AC23" s="28" t="s">
        <v>1</v>
      </c>
      <c r="AD23" s="28" t="s">
        <v>2</v>
      </c>
      <c r="AE23" s="729"/>
      <c r="AF23" s="733"/>
      <c r="AG23" s="28" t="s">
        <v>1</v>
      </c>
      <c r="AH23" s="28" t="s">
        <v>2</v>
      </c>
      <c r="AI23" s="729"/>
      <c r="AJ23" s="733"/>
      <c r="AK23" s="766"/>
      <c r="AL23" s="769"/>
    </row>
    <row r="24" spans="1:38" s="25" customFormat="1" ht="24" customHeight="1" thickBot="1" x14ac:dyDescent="0.25">
      <c r="A24" s="772" t="s">
        <v>520</v>
      </c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773"/>
      <c r="P24" s="773"/>
      <c r="Q24" s="773"/>
      <c r="R24" s="773"/>
      <c r="S24" s="773"/>
      <c r="T24" s="773"/>
      <c r="U24" s="773"/>
      <c r="V24" s="773"/>
      <c r="W24" s="773"/>
      <c r="X24" s="773"/>
      <c r="Y24" s="773"/>
      <c r="Z24" s="773"/>
      <c r="AA24" s="773"/>
      <c r="AB24" s="773"/>
      <c r="AC24" s="773"/>
      <c r="AD24" s="773"/>
      <c r="AE24" s="773"/>
      <c r="AF24" s="773"/>
      <c r="AG24" s="773"/>
      <c r="AH24" s="773"/>
      <c r="AI24" s="773"/>
      <c r="AJ24" s="773"/>
      <c r="AK24" s="773"/>
      <c r="AL24" s="774"/>
    </row>
    <row r="25" spans="1:38" s="25" customFormat="1" ht="16.5" thickBot="1" x14ac:dyDescent="0.25">
      <c r="A25" s="710" t="s">
        <v>570</v>
      </c>
      <c r="B25" s="711"/>
      <c r="C25" s="711"/>
      <c r="D25" s="711"/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1"/>
      <c r="X25" s="711"/>
      <c r="Y25" s="711"/>
      <c r="Z25" s="711"/>
      <c r="AA25" s="711"/>
      <c r="AB25" s="711"/>
      <c r="AC25" s="711"/>
      <c r="AD25" s="711"/>
      <c r="AE25" s="711"/>
      <c r="AF25" s="711"/>
      <c r="AG25" s="711"/>
      <c r="AH25" s="711"/>
      <c r="AI25" s="711"/>
      <c r="AJ25" s="711"/>
      <c r="AK25" s="711"/>
      <c r="AL25" s="712"/>
    </row>
    <row r="26" spans="1:38" ht="16.5" thickBot="1" x14ac:dyDescent="0.25">
      <c r="A26" s="717" t="s">
        <v>571</v>
      </c>
      <c r="B26" s="715"/>
      <c r="C26" s="715"/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5"/>
      <c r="O26" s="715"/>
      <c r="P26" s="715"/>
      <c r="Q26" s="715"/>
      <c r="R26" s="715"/>
      <c r="S26" s="715"/>
      <c r="T26" s="715"/>
      <c r="U26" s="715"/>
      <c r="V26" s="715"/>
      <c r="W26" s="715"/>
      <c r="X26" s="715"/>
      <c r="Y26" s="715"/>
      <c r="Z26" s="715"/>
      <c r="AA26" s="715"/>
      <c r="AB26" s="715"/>
      <c r="AC26" s="715"/>
      <c r="AD26" s="715"/>
      <c r="AE26" s="715"/>
      <c r="AF26" s="715"/>
      <c r="AG26" s="715"/>
      <c r="AH26" s="715"/>
      <c r="AI26" s="715"/>
      <c r="AJ26" s="715"/>
      <c r="AK26" s="715"/>
      <c r="AL26" s="716"/>
    </row>
    <row r="27" spans="1:38" s="523" customFormat="1" ht="33.75" customHeight="1" x14ac:dyDescent="0.2">
      <c r="A27" s="179" t="s">
        <v>568</v>
      </c>
      <c r="B27" s="176" t="s">
        <v>553</v>
      </c>
      <c r="C27" s="106" t="s">
        <v>554</v>
      </c>
      <c r="D27" s="49"/>
      <c r="E27" s="34">
        <v>2</v>
      </c>
      <c r="F27" s="31">
        <v>2</v>
      </c>
      <c r="G27" s="32" t="s">
        <v>51</v>
      </c>
      <c r="H27" s="524">
        <v>4</v>
      </c>
      <c r="I27" s="31"/>
      <c r="J27" s="32"/>
      <c r="K27" s="32"/>
      <c r="L27" s="33"/>
      <c r="M27" s="34"/>
      <c r="N27" s="32"/>
      <c r="O27" s="32"/>
      <c r="P27" s="35"/>
      <c r="Q27" s="31"/>
      <c r="R27" s="32"/>
      <c r="S27" s="32"/>
      <c r="T27" s="33"/>
      <c r="U27" s="34"/>
      <c r="V27" s="32"/>
      <c r="W27" s="32"/>
      <c r="X27" s="35"/>
      <c r="Y27" s="31"/>
      <c r="Z27" s="32"/>
      <c r="AA27" s="32"/>
      <c r="AB27" s="33"/>
      <c r="AC27" s="34"/>
      <c r="AD27" s="32"/>
      <c r="AE27" s="32"/>
      <c r="AF27" s="35"/>
      <c r="AG27" s="31"/>
      <c r="AH27" s="32"/>
      <c r="AI27" s="32"/>
      <c r="AJ27" s="33"/>
      <c r="AK27" s="501" t="s">
        <v>70</v>
      </c>
      <c r="AL27" s="38" t="s">
        <v>438</v>
      </c>
    </row>
    <row r="28" spans="1:38" ht="29.45" customHeight="1" x14ac:dyDescent="0.2">
      <c r="A28" s="39" t="s">
        <v>567</v>
      </c>
      <c r="B28" s="176" t="s">
        <v>552</v>
      </c>
      <c r="C28" s="106" t="s">
        <v>555</v>
      </c>
      <c r="D28" s="37"/>
      <c r="E28" s="525">
        <v>1</v>
      </c>
      <c r="F28" s="526">
        <v>1</v>
      </c>
      <c r="G28" s="526" t="s">
        <v>51</v>
      </c>
      <c r="H28" s="527">
        <v>2</v>
      </c>
      <c r="I28" s="43"/>
      <c r="J28" s="41"/>
      <c r="K28" s="41"/>
      <c r="L28" s="44"/>
      <c r="M28" s="40"/>
      <c r="N28" s="41"/>
      <c r="O28" s="41"/>
      <c r="P28" s="42"/>
      <c r="Q28" s="43"/>
      <c r="R28" s="41"/>
      <c r="S28" s="41"/>
      <c r="T28" s="44"/>
      <c r="U28" s="40"/>
      <c r="V28" s="41"/>
      <c r="W28" s="41"/>
      <c r="X28" s="42"/>
      <c r="Y28" s="43"/>
      <c r="Z28" s="41"/>
      <c r="AA28" s="41"/>
      <c r="AB28" s="44"/>
      <c r="AC28" s="45"/>
      <c r="AD28" s="41"/>
      <c r="AE28" s="41"/>
      <c r="AF28" s="42"/>
      <c r="AG28" s="43"/>
      <c r="AH28" s="41"/>
      <c r="AI28" s="41"/>
      <c r="AJ28" s="44"/>
      <c r="AK28" s="490" t="s">
        <v>71</v>
      </c>
      <c r="AL28" s="46" t="s">
        <v>30</v>
      </c>
    </row>
    <row r="29" spans="1:38" ht="26.25" customHeight="1" thickBot="1" x14ac:dyDescent="0.25">
      <c r="A29" s="39" t="s">
        <v>566</v>
      </c>
      <c r="B29" s="322" t="s">
        <v>518</v>
      </c>
      <c r="C29" s="325" t="s">
        <v>281</v>
      </c>
      <c r="D29" s="37"/>
      <c r="E29" s="145"/>
      <c r="F29" s="146"/>
      <c r="G29" s="146"/>
      <c r="H29" s="147"/>
      <c r="I29" s="539">
        <v>2</v>
      </c>
      <c r="J29" s="533">
        <v>1</v>
      </c>
      <c r="K29" s="533" t="s">
        <v>4</v>
      </c>
      <c r="L29" s="524">
        <v>3</v>
      </c>
      <c r="M29" s="40"/>
      <c r="N29" s="41"/>
      <c r="O29" s="41"/>
      <c r="P29" s="42"/>
      <c r="Q29" s="43"/>
      <c r="R29" s="41"/>
      <c r="S29" s="41"/>
      <c r="T29" s="44"/>
      <c r="U29" s="178"/>
      <c r="V29" s="183"/>
      <c r="W29" s="183"/>
      <c r="X29" s="184"/>
      <c r="Y29" s="43"/>
      <c r="Z29" s="41"/>
      <c r="AA29" s="41"/>
      <c r="AB29" s="44"/>
      <c r="AC29" s="40"/>
      <c r="AD29" s="41"/>
      <c r="AE29" s="41"/>
      <c r="AF29" s="42"/>
      <c r="AG29" s="43"/>
      <c r="AH29" s="41"/>
      <c r="AI29" s="41"/>
      <c r="AJ29" s="44"/>
      <c r="AK29" s="490" t="s">
        <v>72</v>
      </c>
      <c r="AL29" s="46" t="s">
        <v>165</v>
      </c>
    </row>
    <row r="30" spans="1:38" ht="16.5" thickBot="1" x14ac:dyDescent="0.25">
      <c r="A30" s="714" t="s">
        <v>572</v>
      </c>
      <c r="B30" s="715"/>
      <c r="C30" s="715"/>
      <c r="D30" s="715"/>
      <c r="E30" s="715"/>
      <c r="F30" s="715"/>
      <c r="G30" s="715"/>
      <c r="H30" s="715"/>
      <c r="I30" s="715"/>
      <c r="J30" s="715"/>
      <c r="K30" s="715"/>
      <c r="L30" s="715"/>
      <c r="M30" s="715"/>
      <c r="N30" s="715"/>
      <c r="O30" s="715"/>
      <c r="P30" s="715"/>
      <c r="Q30" s="715"/>
      <c r="R30" s="715"/>
      <c r="S30" s="715"/>
      <c r="T30" s="715"/>
      <c r="U30" s="715"/>
      <c r="V30" s="715"/>
      <c r="W30" s="715"/>
      <c r="X30" s="715"/>
      <c r="Y30" s="715"/>
      <c r="Z30" s="715"/>
      <c r="AA30" s="715"/>
      <c r="AB30" s="715"/>
      <c r="AC30" s="715"/>
      <c r="AD30" s="715"/>
      <c r="AE30" s="715"/>
      <c r="AF30" s="715"/>
      <c r="AG30" s="715"/>
      <c r="AH30" s="715"/>
      <c r="AI30" s="715"/>
      <c r="AJ30" s="715"/>
      <c r="AK30" s="715"/>
      <c r="AL30" s="716"/>
    </row>
    <row r="31" spans="1:38" ht="28.9" customHeight="1" x14ac:dyDescent="0.2">
      <c r="A31" s="78" t="s">
        <v>598</v>
      </c>
      <c r="B31" s="278" t="s">
        <v>440</v>
      </c>
      <c r="C31" s="309"/>
      <c r="D31" s="279"/>
      <c r="E31" s="121">
        <v>1</v>
      </c>
      <c r="F31" s="104">
        <v>2</v>
      </c>
      <c r="G31" s="104" t="s">
        <v>4</v>
      </c>
      <c r="H31" s="120">
        <v>4</v>
      </c>
      <c r="I31" s="119"/>
      <c r="J31" s="104"/>
      <c r="K31" s="104"/>
      <c r="L31" s="212"/>
      <c r="M31" s="121"/>
      <c r="N31" s="104"/>
      <c r="O31" s="104"/>
      <c r="P31" s="120"/>
      <c r="Q31" s="119"/>
      <c r="R31" s="104"/>
      <c r="S31" s="104"/>
      <c r="T31" s="212"/>
      <c r="U31" s="121"/>
      <c r="V31" s="104"/>
      <c r="W31" s="104"/>
      <c r="X31" s="120"/>
      <c r="Y31" s="119"/>
      <c r="Z31" s="104"/>
      <c r="AA31" s="104"/>
      <c r="AB31" s="212"/>
      <c r="AC31" s="121"/>
      <c r="AD31" s="104"/>
      <c r="AE31" s="104"/>
      <c r="AF31" s="120"/>
      <c r="AG31" s="119"/>
      <c r="AH31" s="104"/>
      <c r="AI31" s="104"/>
      <c r="AJ31" s="212"/>
      <c r="AK31" s="491" t="s">
        <v>69</v>
      </c>
      <c r="AL31" s="211" t="s">
        <v>161</v>
      </c>
    </row>
    <row r="32" spans="1:38" ht="25.5" customHeight="1" x14ac:dyDescent="0.2">
      <c r="A32" s="39" t="s">
        <v>203</v>
      </c>
      <c r="B32" s="176" t="s">
        <v>29</v>
      </c>
      <c r="C32" s="209" t="s">
        <v>287</v>
      </c>
      <c r="D32" s="208"/>
      <c r="E32" s="52"/>
      <c r="F32" s="53"/>
      <c r="G32" s="53"/>
      <c r="H32" s="54"/>
      <c r="I32" s="31">
        <v>2</v>
      </c>
      <c r="J32" s="32">
        <v>0</v>
      </c>
      <c r="K32" s="32" t="s">
        <v>4</v>
      </c>
      <c r="L32" s="33">
        <v>3</v>
      </c>
      <c r="M32" s="34"/>
      <c r="N32" s="32"/>
      <c r="O32" s="32"/>
      <c r="P32" s="35"/>
      <c r="Q32" s="185"/>
      <c r="R32" s="183"/>
      <c r="S32" s="183"/>
      <c r="T32" s="310"/>
      <c r="U32" s="34"/>
      <c r="V32" s="32"/>
      <c r="W32" s="32"/>
      <c r="X32" s="35"/>
      <c r="Y32" s="31"/>
      <c r="Z32" s="32"/>
      <c r="AA32" s="32"/>
      <c r="AB32" s="33"/>
      <c r="AC32" s="34"/>
      <c r="AD32" s="32"/>
      <c r="AE32" s="32"/>
      <c r="AF32" s="35"/>
      <c r="AG32" s="31"/>
      <c r="AH32" s="32"/>
      <c r="AI32" s="32"/>
      <c r="AJ32" s="33"/>
      <c r="AK32" s="492" t="s">
        <v>69</v>
      </c>
      <c r="AL32" s="211" t="s">
        <v>161</v>
      </c>
    </row>
    <row r="33" spans="1:38" ht="29.45" customHeight="1" x14ac:dyDescent="0.2">
      <c r="A33" s="39" t="s">
        <v>597</v>
      </c>
      <c r="B33" s="176" t="s">
        <v>512</v>
      </c>
      <c r="C33" s="106" t="s">
        <v>539</v>
      </c>
      <c r="D33" s="37" t="s">
        <v>440</v>
      </c>
      <c r="E33" s="40"/>
      <c r="F33" s="41"/>
      <c r="G33" s="41"/>
      <c r="H33" s="42"/>
      <c r="I33" s="43">
        <v>2</v>
      </c>
      <c r="J33" s="41">
        <v>1</v>
      </c>
      <c r="K33" s="41" t="s">
        <v>4</v>
      </c>
      <c r="L33" s="44">
        <v>4</v>
      </c>
      <c r="M33" s="40"/>
      <c r="N33" s="41"/>
      <c r="O33" s="41"/>
      <c r="P33" s="42"/>
      <c r="Q33" s="43"/>
      <c r="R33" s="41"/>
      <c r="S33" s="41"/>
      <c r="T33" s="44"/>
      <c r="U33" s="40"/>
      <c r="V33" s="41"/>
      <c r="W33" s="41"/>
      <c r="X33" s="42"/>
      <c r="Y33" s="43"/>
      <c r="Z33" s="41"/>
      <c r="AA33" s="41"/>
      <c r="AB33" s="44"/>
      <c r="AC33" s="40"/>
      <c r="AD33" s="41"/>
      <c r="AE33" s="41"/>
      <c r="AF33" s="42"/>
      <c r="AG33" s="43"/>
      <c r="AH33" s="41"/>
      <c r="AI33" s="41"/>
      <c r="AJ33" s="44"/>
      <c r="AK33" s="490" t="s">
        <v>69</v>
      </c>
      <c r="AL33" s="46" t="s">
        <v>168</v>
      </c>
    </row>
    <row r="34" spans="1:38" ht="31.15" customHeight="1" thickBot="1" x14ac:dyDescent="0.25">
      <c r="A34" s="39" t="s">
        <v>596</v>
      </c>
      <c r="B34" s="268" t="s">
        <v>444</v>
      </c>
      <c r="C34" s="106" t="s">
        <v>290</v>
      </c>
      <c r="D34" s="311" t="s">
        <v>441</v>
      </c>
      <c r="E34" s="34"/>
      <c r="F34" s="32"/>
      <c r="G34" s="32"/>
      <c r="H34" s="35"/>
      <c r="I34" s="31"/>
      <c r="J34" s="32"/>
      <c r="K34" s="32"/>
      <c r="L34" s="35"/>
      <c r="M34" s="185"/>
      <c r="N34" s="183"/>
      <c r="O34" s="183"/>
      <c r="P34" s="184"/>
      <c r="Q34" s="31">
        <v>2</v>
      </c>
      <c r="R34" s="32">
        <v>3</v>
      </c>
      <c r="S34" s="32" t="s">
        <v>51</v>
      </c>
      <c r="T34" s="33">
        <v>4</v>
      </c>
      <c r="U34" s="34"/>
      <c r="V34" s="32"/>
      <c r="W34" s="32"/>
      <c r="X34" s="35"/>
      <c r="Y34" s="31"/>
      <c r="Z34" s="32"/>
      <c r="AA34" s="32"/>
      <c r="AB34" s="33"/>
      <c r="AC34" s="34"/>
      <c r="AD34" s="32"/>
      <c r="AE34" s="32"/>
      <c r="AF34" s="35"/>
      <c r="AG34" s="31"/>
      <c r="AH34" s="32"/>
      <c r="AI34" s="32"/>
      <c r="AJ34" s="33"/>
      <c r="AK34" s="493" t="s">
        <v>69</v>
      </c>
      <c r="AL34" s="48" t="s">
        <v>168</v>
      </c>
    </row>
    <row r="35" spans="1:38" ht="16.5" thickBot="1" x14ac:dyDescent="0.25">
      <c r="A35" s="714" t="s">
        <v>573</v>
      </c>
      <c r="B35" s="715"/>
      <c r="C35" s="715"/>
      <c r="D35" s="715"/>
      <c r="E35" s="715"/>
      <c r="F35" s="715"/>
      <c r="G35" s="715"/>
      <c r="H35" s="715"/>
      <c r="I35" s="715"/>
      <c r="J35" s="715"/>
      <c r="K35" s="715"/>
      <c r="L35" s="715"/>
      <c r="M35" s="715"/>
      <c r="N35" s="715"/>
      <c r="O35" s="715"/>
      <c r="P35" s="715"/>
      <c r="Q35" s="715"/>
      <c r="R35" s="715"/>
      <c r="S35" s="715"/>
      <c r="T35" s="715"/>
      <c r="U35" s="715"/>
      <c r="V35" s="715"/>
      <c r="W35" s="715"/>
      <c r="X35" s="715"/>
      <c r="Y35" s="715"/>
      <c r="Z35" s="715"/>
      <c r="AA35" s="715"/>
      <c r="AB35" s="715"/>
      <c r="AC35" s="715"/>
      <c r="AD35" s="715"/>
      <c r="AE35" s="715"/>
      <c r="AF35" s="715"/>
      <c r="AG35" s="715"/>
      <c r="AH35" s="715"/>
      <c r="AI35" s="715"/>
      <c r="AJ35" s="715"/>
      <c r="AK35" s="715"/>
      <c r="AL35" s="716"/>
    </row>
    <row r="36" spans="1:38" ht="30.6" customHeight="1" x14ac:dyDescent="0.2">
      <c r="A36" s="78" t="s">
        <v>569</v>
      </c>
      <c r="B36" s="528" t="s">
        <v>521</v>
      </c>
      <c r="C36" s="209"/>
      <c r="D36" s="519"/>
      <c r="E36" s="529">
        <v>1</v>
      </c>
      <c r="F36" s="530">
        <v>1</v>
      </c>
      <c r="G36" s="530" t="s">
        <v>4</v>
      </c>
      <c r="H36" s="531">
        <v>2</v>
      </c>
      <c r="I36" s="520"/>
      <c r="J36" s="483"/>
      <c r="K36" s="483"/>
      <c r="L36" s="521"/>
      <c r="M36" s="482"/>
      <c r="N36" s="483"/>
      <c r="O36" s="483"/>
      <c r="P36" s="484"/>
      <c r="Q36" s="520"/>
      <c r="R36" s="483"/>
      <c r="S36" s="483"/>
      <c r="T36" s="521"/>
      <c r="U36" s="482"/>
      <c r="V36" s="483"/>
      <c r="W36" s="483"/>
      <c r="X36" s="484"/>
      <c r="Y36" s="520"/>
      <c r="Z36" s="483"/>
      <c r="AA36" s="483"/>
      <c r="AB36" s="521"/>
      <c r="AC36" s="482"/>
      <c r="AD36" s="483"/>
      <c r="AE36" s="483"/>
      <c r="AF36" s="484"/>
      <c r="AG36" s="520"/>
      <c r="AH36" s="483"/>
      <c r="AI36" s="483"/>
      <c r="AJ36" s="521"/>
      <c r="AK36" s="491" t="s">
        <v>70</v>
      </c>
      <c r="AL36" s="522" t="s">
        <v>447</v>
      </c>
    </row>
    <row r="37" spans="1:38" ht="30.6" customHeight="1" x14ac:dyDescent="0.2">
      <c r="A37" s="78" t="s">
        <v>574</v>
      </c>
      <c r="B37" s="176" t="s">
        <v>522</v>
      </c>
      <c r="C37" s="209"/>
      <c r="D37" s="37"/>
      <c r="E37" s="525">
        <v>2</v>
      </c>
      <c r="F37" s="526">
        <v>1</v>
      </c>
      <c r="G37" s="526" t="s">
        <v>4</v>
      </c>
      <c r="H37" s="527">
        <v>3</v>
      </c>
      <c r="I37" s="231"/>
      <c r="J37" s="229"/>
      <c r="K37" s="229"/>
      <c r="L37" s="230"/>
      <c r="M37" s="40"/>
      <c r="N37" s="41"/>
      <c r="O37" s="41"/>
      <c r="P37" s="42"/>
      <c r="Q37" s="43"/>
      <c r="R37" s="41"/>
      <c r="S37" s="41"/>
      <c r="T37" s="44"/>
      <c r="U37" s="40"/>
      <c r="V37" s="41"/>
      <c r="W37" s="41"/>
      <c r="X37" s="42"/>
      <c r="Y37" s="43"/>
      <c r="Z37" s="41"/>
      <c r="AA37" s="41"/>
      <c r="AB37" s="44"/>
      <c r="AC37" s="40"/>
      <c r="AD37" s="41"/>
      <c r="AE37" s="41"/>
      <c r="AF37" s="42"/>
      <c r="AG37" s="43"/>
      <c r="AH37" s="41"/>
      <c r="AI37" s="41"/>
      <c r="AJ37" s="44"/>
      <c r="AK37" s="493" t="s">
        <v>70</v>
      </c>
      <c r="AL37" s="46" t="s">
        <v>447</v>
      </c>
    </row>
    <row r="38" spans="1:38" ht="44.45" customHeight="1" thickBot="1" x14ac:dyDescent="0.25">
      <c r="A38" s="39" t="s">
        <v>575</v>
      </c>
      <c r="B38" s="176" t="s">
        <v>67</v>
      </c>
      <c r="C38" s="106" t="s">
        <v>291</v>
      </c>
      <c r="D38" s="236"/>
      <c r="E38" s="34"/>
      <c r="F38" s="32"/>
      <c r="G38" s="32"/>
      <c r="H38" s="35"/>
      <c r="I38" s="488"/>
      <c r="J38" s="146"/>
      <c r="K38" s="146"/>
      <c r="L38" s="147"/>
      <c r="M38" s="185"/>
      <c r="N38" s="183"/>
      <c r="O38" s="183"/>
      <c r="P38" s="184"/>
      <c r="Q38" s="532">
        <v>2</v>
      </c>
      <c r="R38" s="533">
        <v>1</v>
      </c>
      <c r="S38" s="533" t="s">
        <v>51</v>
      </c>
      <c r="T38" s="534">
        <v>3</v>
      </c>
      <c r="U38" s="34"/>
      <c r="V38" s="32"/>
      <c r="W38" s="32"/>
      <c r="X38" s="35"/>
      <c r="Y38" s="31"/>
      <c r="Z38" s="32"/>
      <c r="AA38" s="32"/>
      <c r="AB38" s="33"/>
      <c r="AC38" s="34"/>
      <c r="AD38" s="32"/>
      <c r="AE38" s="32"/>
      <c r="AF38" s="35"/>
      <c r="AG38" s="31"/>
      <c r="AH38" s="32"/>
      <c r="AI38" s="32"/>
      <c r="AJ38" s="33"/>
      <c r="AK38" s="493" t="s">
        <v>70</v>
      </c>
      <c r="AL38" s="38" t="s">
        <v>164</v>
      </c>
    </row>
    <row r="39" spans="1:38" s="65" customFormat="1" ht="23.45" customHeight="1" thickBot="1" x14ac:dyDescent="0.25">
      <c r="A39" s="57"/>
      <c r="B39" s="58" t="s">
        <v>14</v>
      </c>
      <c r="C39" s="58"/>
      <c r="D39" s="535">
        <f>SUM(H39,L39,T39,X39,AB39,AF39,AJ39)</f>
        <v>32</v>
      </c>
      <c r="E39" s="536">
        <f>SUM(E27:E29,E31:E34,E36:E38)</f>
        <v>7</v>
      </c>
      <c r="F39" s="537">
        <f>SUM(F31:F34,F36:F38,F27:F29)</f>
        <v>7</v>
      </c>
      <c r="G39" s="537"/>
      <c r="H39" s="538">
        <f>SUM(H27:H29,H31:H34,H36:H38)</f>
        <v>15</v>
      </c>
      <c r="I39" s="536">
        <f>SUM(I27:I29,I31:I34,I36:I38)</f>
        <v>6</v>
      </c>
      <c r="J39" s="537">
        <f>SUM(J27:J29,J31:J34,J36:J38)</f>
        <v>2</v>
      </c>
      <c r="K39" s="537"/>
      <c r="L39" s="538">
        <f>SUM(L27:L29,L31:L34,L36:L38)</f>
        <v>10</v>
      </c>
      <c r="M39" s="536"/>
      <c r="N39" s="537"/>
      <c r="O39" s="537"/>
      <c r="P39" s="538"/>
      <c r="Q39" s="536">
        <f>SUM(Q27:Q29,Q31:Q34,Q36:Q38)</f>
        <v>4</v>
      </c>
      <c r="R39" s="537">
        <f>SUM(R27:R29,R31:R34,R36:R38)</f>
        <v>4</v>
      </c>
      <c r="S39" s="537"/>
      <c r="T39" s="538">
        <f>SUM(T27:T29,T31:T34,T36:T38)</f>
        <v>7</v>
      </c>
      <c r="U39" s="536"/>
      <c r="V39" s="332"/>
      <c r="W39" s="332"/>
      <c r="X39" s="333"/>
      <c r="Y39" s="331"/>
      <c r="Z39" s="332"/>
      <c r="AA39" s="332"/>
      <c r="AB39" s="333"/>
      <c r="AC39" s="60"/>
      <c r="AD39" s="61"/>
      <c r="AE39" s="61"/>
      <c r="AF39" s="62"/>
      <c r="AG39" s="63"/>
      <c r="AH39" s="61"/>
      <c r="AI39" s="61"/>
      <c r="AJ39" s="62"/>
      <c r="AK39" s="64"/>
      <c r="AL39" s="64"/>
    </row>
    <row r="40" spans="1:38" ht="16.5" thickBot="1" x14ac:dyDescent="0.25">
      <c r="A40" s="741" t="s">
        <v>80</v>
      </c>
      <c r="B40" s="742"/>
      <c r="C40" s="742"/>
      <c r="D40" s="742"/>
      <c r="E40" s="742"/>
      <c r="F40" s="742"/>
      <c r="G40" s="742"/>
      <c r="H40" s="742"/>
      <c r="I40" s="742"/>
      <c r="J40" s="742"/>
      <c r="K40" s="742"/>
      <c r="L40" s="742"/>
      <c r="M40" s="742"/>
      <c r="N40" s="742"/>
      <c r="O40" s="742"/>
      <c r="P40" s="742"/>
      <c r="Q40" s="742"/>
      <c r="R40" s="742"/>
      <c r="S40" s="742"/>
      <c r="T40" s="742"/>
      <c r="U40" s="742"/>
      <c r="V40" s="742"/>
      <c r="W40" s="742"/>
      <c r="X40" s="742"/>
      <c r="Y40" s="742"/>
      <c r="Z40" s="742"/>
      <c r="AA40" s="742"/>
      <c r="AB40" s="742"/>
      <c r="AC40" s="742"/>
      <c r="AD40" s="742"/>
      <c r="AE40" s="742"/>
      <c r="AF40" s="742"/>
      <c r="AG40" s="742"/>
      <c r="AH40" s="742"/>
      <c r="AI40" s="742"/>
      <c r="AJ40" s="742"/>
      <c r="AK40" s="742"/>
      <c r="AL40" s="744"/>
    </row>
    <row r="41" spans="1:38" s="66" customFormat="1" ht="26.25" customHeight="1" x14ac:dyDescent="0.2">
      <c r="A41" s="76" t="s">
        <v>205</v>
      </c>
      <c r="B41" s="284" t="s">
        <v>160</v>
      </c>
      <c r="C41" s="209" t="s">
        <v>295</v>
      </c>
      <c r="D41" s="285"/>
      <c r="E41" s="286"/>
      <c r="F41" s="287"/>
      <c r="G41" s="287"/>
      <c r="H41" s="288"/>
      <c r="I41" s="286"/>
      <c r="J41" s="287"/>
      <c r="K41" s="287"/>
      <c r="L41" s="289"/>
      <c r="M41" s="280"/>
      <c r="N41" s="67"/>
      <c r="O41" s="67"/>
      <c r="P41" s="68"/>
      <c r="Q41" s="286"/>
      <c r="R41" s="287"/>
      <c r="S41" s="287"/>
      <c r="T41" s="288"/>
      <c r="U41" s="290">
        <v>0</v>
      </c>
      <c r="V41" s="67">
        <v>2</v>
      </c>
      <c r="W41" s="67" t="s">
        <v>51</v>
      </c>
      <c r="X41" s="68">
        <v>0</v>
      </c>
      <c r="Y41" s="291"/>
      <c r="Z41" s="287"/>
      <c r="AA41" s="287"/>
      <c r="AB41" s="289"/>
      <c r="AC41" s="286"/>
      <c r="AD41" s="287"/>
      <c r="AE41" s="287"/>
      <c r="AF41" s="289"/>
      <c r="AG41" s="286"/>
      <c r="AH41" s="287"/>
      <c r="AI41" s="287"/>
      <c r="AJ41" s="289"/>
      <c r="AK41" s="69" t="s">
        <v>70</v>
      </c>
      <c r="AL41" s="284" t="s">
        <v>446</v>
      </c>
    </row>
    <row r="42" spans="1:38" s="66" customFormat="1" ht="20.25" customHeight="1" x14ac:dyDescent="0.2">
      <c r="A42" s="128" t="s">
        <v>207</v>
      </c>
      <c r="B42" s="70" t="s">
        <v>174</v>
      </c>
      <c r="C42" s="238" t="s">
        <v>296</v>
      </c>
      <c r="D42" s="281"/>
      <c r="E42" s="71">
        <v>0</v>
      </c>
      <c r="F42" s="72">
        <v>2</v>
      </c>
      <c r="G42" s="72" t="s">
        <v>51</v>
      </c>
      <c r="H42" s="73">
        <v>0</v>
      </c>
      <c r="I42" s="71"/>
      <c r="J42" s="72"/>
      <c r="K42" s="72"/>
      <c r="L42" s="74"/>
      <c r="M42" s="75"/>
      <c r="N42" s="72"/>
      <c r="O42" s="72"/>
      <c r="P42" s="74"/>
      <c r="Q42" s="71"/>
      <c r="R42" s="72"/>
      <c r="S42" s="72"/>
      <c r="T42" s="73"/>
      <c r="U42" s="71"/>
      <c r="V42" s="72"/>
      <c r="W42" s="72"/>
      <c r="X42" s="74"/>
      <c r="Y42" s="75"/>
      <c r="Z42" s="72"/>
      <c r="AA42" s="72"/>
      <c r="AB42" s="74"/>
      <c r="AC42" s="71"/>
      <c r="AD42" s="72"/>
      <c r="AE42" s="72"/>
      <c r="AF42" s="74"/>
      <c r="AG42" s="71"/>
      <c r="AH42" s="72"/>
      <c r="AI42" s="72"/>
      <c r="AJ42" s="74"/>
      <c r="AK42" s="39" t="s">
        <v>58</v>
      </c>
      <c r="AL42" s="39" t="s">
        <v>279</v>
      </c>
    </row>
    <row r="43" spans="1:38" s="65" customFormat="1" ht="27" customHeight="1" x14ac:dyDescent="0.2">
      <c r="A43" s="76" t="s">
        <v>208</v>
      </c>
      <c r="B43" s="70" t="s">
        <v>175</v>
      </c>
      <c r="C43" s="70" t="s">
        <v>297</v>
      </c>
      <c r="D43" s="282" t="s">
        <v>60</v>
      </c>
      <c r="E43" s="71"/>
      <c r="F43" s="72"/>
      <c r="G43" s="72"/>
      <c r="H43" s="73"/>
      <c r="I43" s="71">
        <v>0</v>
      </c>
      <c r="J43" s="72">
        <v>2</v>
      </c>
      <c r="K43" s="72" t="s">
        <v>51</v>
      </c>
      <c r="L43" s="74">
        <v>0</v>
      </c>
      <c r="M43" s="75"/>
      <c r="N43" s="72"/>
      <c r="O43" s="72"/>
      <c r="P43" s="74"/>
      <c r="Q43" s="71"/>
      <c r="R43" s="72"/>
      <c r="S43" s="72"/>
      <c r="T43" s="73"/>
      <c r="U43" s="71"/>
      <c r="V43" s="72"/>
      <c r="W43" s="72"/>
      <c r="X43" s="74"/>
      <c r="Y43" s="75"/>
      <c r="Z43" s="72"/>
      <c r="AA43" s="72"/>
      <c r="AB43" s="74"/>
      <c r="AC43" s="71"/>
      <c r="AD43" s="72"/>
      <c r="AE43" s="72"/>
      <c r="AF43" s="74"/>
      <c r="AG43" s="71"/>
      <c r="AH43" s="72"/>
      <c r="AI43" s="72"/>
      <c r="AJ43" s="74"/>
      <c r="AK43" s="39" t="s">
        <v>58</v>
      </c>
      <c r="AL43" s="39" t="s">
        <v>279</v>
      </c>
    </row>
    <row r="44" spans="1:38" ht="21" customHeight="1" x14ac:dyDescent="0.2">
      <c r="A44" s="76" t="s">
        <v>209</v>
      </c>
      <c r="B44" s="70" t="s">
        <v>176</v>
      </c>
      <c r="C44" s="70" t="s">
        <v>298</v>
      </c>
      <c r="D44" s="282" t="s">
        <v>61</v>
      </c>
      <c r="E44" s="71"/>
      <c r="F44" s="72"/>
      <c r="G44" s="72"/>
      <c r="H44" s="73"/>
      <c r="I44" s="71"/>
      <c r="J44" s="72"/>
      <c r="K44" s="72"/>
      <c r="L44" s="74"/>
      <c r="M44" s="75">
        <v>0</v>
      </c>
      <c r="N44" s="72">
        <v>2</v>
      </c>
      <c r="O44" s="72" t="s">
        <v>51</v>
      </c>
      <c r="P44" s="74">
        <v>0</v>
      </c>
      <c r="Q44" s="71"/>
      <c r="R44" s="72"/>
      <c r="S44" s="72"/>
      <c r="T44" s="73"/>
      <c r="U44" s="71"/>
      <c r="V44" s="72"/>
      <c r="W44" s="72"/>
      <c r="X44" s="74"/>
      <c r="Y44" s="75"/>
      <c r="Z44" s="72"/>
      <c r="AA44" s="72"/>
      <c r="AB44" s="74"/>
      <c r="AC44" s="71"/>
      <c r="AD44" s="72"/>
      <c r="AE44" s="72"/>
      <c r="AF44" s="74"/>
      <c r="AG44" s="71"/>
      <c r="AH44" s="72"/>
      <c r="AI44" s="72"/>
      <c r="AJ44" s="74"/>
      <c r="AK44" s="39" t="s">
        <v>58</v>
      </c>
      <c r="AL44" s="39" t="s">
        <v>279</v>
      </c>
    </row>
    <row r="45" spans="1:38" s="65" customFormat="1" ht="25.5" customHeight="1" x14ac:dyDescent="0.2">
      <c r="A45" s="76" t="s">
        <v>210</v>
      </c>
      <c r="B45" s="70" t="s">
        <v>40</v>
      </c>
      <c r="C45" s="198" t="s">
        <v>299</v>
      </c>
      <c r="D45" s="282" t="s">
        <v>62</v>
      </c>
      <c r="E45" s="71"/>
      <c r="F45" s="72"/>
      <c r="G45" s="72"/>
      <c r="H45" s="73"/>
      <c r="I45" s="71"/>
      <c r="J45" s="72"/>
      <c r="K45" s="72"/>
      <c r="L45" s="74"/>
      <c r="M45" s="75">
        <v>0</v>
      </c>
      <c r="N45" s="72">
        <v>0</v>
      </c>
      <c r="O45" s="72" t="s">
        <v>9</v>
      </c>
      <c r="P45" s="74">
        <v>0</v>
      </c>
      <c r="Q45" s="71"/>
      <c r="R45" s="72"/>
      <c r="S45" s="72"/>
      <c r="T45" s="73"/>
      <c r="U45" s="71"/>
      <c r="V45" s="72"/>
      <c r="W45" s="72"/>
      <c r="X45" s="74"/>
      <c r="Y45" s="75"/>
      <c r="Z45" s="72"/>
      <c r="AA45" s="72"/>
      <c r="AB45" s="74"/>
      <c r="AC45" s="71"/>
      <c r="AD45" s="72"/>
      <c r="AE45" s="72"/>
      <c r="AF45" s="74"/>
      <c r="AG45" s="71"/>
      <c r="AH45" s="72"/>
      <c r="AI45" s="72"/>
      <c r="AJ45" s="74"/>
      <c r="AK45" s="39" t="s">
        <v>545</v>
      </c>
      <c r="AL45" s="39" t="s">
        <v>279</v>
      </c>
    </row>
    <row r="46" spans="1:38" s="65" customFormat="1" ht="27" customHeight="1" x14ac:dyDescent="0.2">
      <c r="A46" s="76" t="s">
        <v>211</v>
      </c>
      <c r="B46" s="39" t="s">
        <v>76</v>
      </c>
      <c r="C46" s="106" t="s">
        <v>300</v>
      </c>
      <c r="D46" s="282"/>
      <c r="E46" s="71">
        <v>0</v>
      </c>
      <c r="F46" s="72">
        <v>2</v>
      </c>
      <c r="G46" s="72" t="s">
        <v>51</v>
      </c>
      <c r="H46" s="73">
        <v>0</v>
      </c>
      <c r="I46" s="71"/>
      <c r="J46" s="72"/>
      <c r="K46" s="72"/>
      <c r="L46" s="74"/>
      <c r="M46" s="75"/>
      <c r="N46" s="72"/>
      <c r="O46" s="72"/>
      <c r="P46" s="74"/>
      <c r="Q46" s="71"/>
      <c r="R46" s="72"/>
      <c r="S46" s="72"/>
      <c r="T46" s="73"/>
      <c r="U46" s="71"/>
      <c r="V46" s="72"/>
      <c r="W46" s="72"/>
      <c r="X46" s="77"/>
      <c r="Y46" s="75"/>
      <c r="Z46" s="72"/>
      <c r="AA46" s="72"/>
      <c r="AB46" s="74"/>
      <c r="AC46" s="71"/>
      <c r="AD46" s="72"/>
      <c r="AE46" s="72"/>
      <c r="AF46" s="74"/>
      <c r="AG46" s="71"/>
      <c r="AH46" s="72"/>
      <c r="AI46" s="72"/>
      <c r="AJ46" s="74"/>
      <c r="AK46" s="17" t="s">
        <v>77</v>
      </c>
      <c r="AL46" s="78" t="s">
        <v>78</v>
      </c>
    </row>
    <row r="47" spans="1:38" s="65" customFormat="1" ht="28.5" customHeight="1" thickBot="1" x14ac:dyDescent="0.25">
      <c r="A47" s="76" t="s">
        <v>212</v>
      </c>
      <c r="B47" s="79" t="s">
        <v>79</v>
      </c>
      <c r="C47" s="307" t="s">
        <v>301</v>
      </c>
      <c r="D47" s="283"/>
      <c r="E47" s="80"/>
      <c r="F47" s="81"/>
      <c r="G47" s="81"/>
      <c r="H47" s="82"/>
      <c r="I47" s="80">
        <v>0</v>
      </c>
      <c r="J47" s="81">
        <v>2</v>
      </c>
      <c r="K47" s="81" t="s">
        <v>51</v>
      </c>
      <c r="L47" s="83">
        <v>0</v>
      </c>
      <c r="M47" s="84"/>
      <c r="N47" s="81"/>
      <c r="O47" s="81"/>
      <c r="P47" s="83"/>
      <c r="Q47" s="80"/>
      <c r="R47" s="81"/>
      <c r="S47" s="81"/>
      <c r="T47" s="82"/>
      <c r="U47" s="80"/>
      <c r="V47" s="81"/>
      <c r="W47" s="82"/>
      <c r="X47" s="83"/>
      <c r="Y47" s="84"/>
      <c r="Z47" s="81"/>
      <c r="AA47" s="81"/>
      <c r="AB47" s="83"/>
      <c r="AC47" s="80"/>
      <c r="AD47" s="81"/>
      <c r="AE47" s="81"/>
      <c r="AF47" s="83"/>
      <c r="AG47" s="80"/>
      <c r="AH47" s="81"/>
      <c r="AI47" s="81"/>
      <c r="AJ47" s="83"/>
      <c r="AK47" s="17" t="s">
        <v>77</v>
      </c>
      <c r="AL47" s="85" t="s">
        <v>78</v>
      </c>
    </row>
    <row r="48" spans="1:38" s="100" customFormat="1" ht="13.5" thickBot="1" x14ac:dyDescent="0.25">
      <c r="A48" s="86"/>
      <c r="B48" s="87"/>
      <c r="C48" s="58"/>
      <c r="D48" s="59">
        <f>SUM(H48,L48,P48,T48,X48,AB48,AF48,AJ48)</f>
        <v>0</v>
      </c>
      <c r="E48" s="88">
        <v>0</v>
      </c>
      <c r="F48" s="89">
        <v>4</v>
      </c>
      <c r="G48" s="90"/>
      <c r="H48" s="91">
        <v>0</v>
      </c>
      <c r="I48" s="88">
        <v>0</v>
      </c>
      <c r="J48" s="89">
        <v>4</v>
      </c>
      <c r="K48" s="90"/>
      <c r="L48" s="91">
        <v>0</v>
      </c>
      <c r="M48" s="92">
        <v>0</v>
      </c>
      <c r="N48" s="93">
        <v>6</v>
      </c>
      <c r="O48" s="94"/>
      <c r="P48" s="95">
        <v>0</v>
      </c>
      <c r="Q48" s="92"/>
      <c r="R48" s="93"/>
      <c r="S48" s="94"/>
      <c r="T48" s="95"/>
      <c r="U48" s="92">
        <v>0</v>
      </c>
      <c r="V48" s="93">
        <v>2</v>
      </c>
      <c r="W48" s="94"/>
      <c r="X48" s="95">
        <v>0</v>
      </c>
      <c r="Y48" s="92">
        <v>0</v>
      </c>
      <c r="Z48" s="93">
        <v>0</v>
      </c>
      <c r="AA48" s="94"/>
      <c r="AB48" s="95">
        <v>0</v>
      </c>
      <c r="AC48" s="92"/>
      <c r="AD48" s="93"/>
      <c r="AE48" s="94"/>
      <c r="AF48" s="95"/>
      <c r="AG48" s="96"/>
      <c r="AH48" s="97"/>
      <c r="AI48" s="98"/>
      <c r="AJ48" s="99"/>
      <c r="AK48" s="86"/>
      <c r="AL48" s="86"/>
    </row>
    <row r="49" spans="1:226" s="323" customFormat="1" ht="25.9" customHeight="1" thickBot="1" x14ac:dyDescent="0.25">
      <c r="A49" s="751" t="s">
        <v>546</v>
      </c>
      <c r="B49" s="752"/>
      <c r="C49" s="752"/>
      <c r="D49" s="752"/>
      <c r="E49" s="752"/>
      <c r="F49" s="752"/>
      <c r="G49" s="752"/>
      <c r="H49" s="752"/>
      <c r="I49" s="752"/>
      <c r="J49" s="752"/>
      <c r="K49" s="752"/>
      <c r="L49" s="752"/>
      <c r="M49" s="752"/>
      <c r="N49" s="752"/>
      <c r="O49" s="752"/>
      <c r="P49" s="752"/>
      <c r="Q49" s="752"/>
      <c r="R49" s="752"/>
      <c r="S49" s="752"/>
      <c r="T49" s="752"/>
      <c r="U49" s="752"/>
      <c r="V49" s="752"/>
      <c r="W49" s="752"/>
      <c r="X49" s="752"/>
      <c r="Y49" s="752"/>
      <c r="Z49" s="752"/>
      <c r="AA49" s="752"/>
      <c r="AB49" s="752"/>
      <c r="AC49" s="752"/>
      <c r="AD49" s="752"/>
      <c r="AE49" s="752"/>
      <c r="AF49" s="752"/>
      <c r="AG49" s="752"/>
      <c r="AH49" s="752"/>
      <c r="AI49" s="752"/>
      <c r="AJ49" s="752"/>
      <c r="AK49" s="752"/>
      <c r="AL49" s="753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</row>
    <row r="50" spans="1:226" ht="16.5" thickBot="1" x14ac:dyDescent="0.25">
      <c r="A50" s="713" t="s">
        <v>661</v>
      </c>
      <c r="B50" s="685"/>
      <c r="C50" s="685"/>
      <c r="D50" s="685"/>
      <c r="E50" s="685"/>
      <c r="F50" s="685"/>
      <c r="G50" s="685"/>
      <c r="H50" s="685"/>
      <c r="I50" s="685"/>
      <c r="J50" s="685"/>
      <c r="K50" s="685"/>
      <c r="L50" s="685"/>
      <c r="M50" s="685"/>
      <c r="N50" s="685"/>
      <c r="O50" s="685"/>
      <c r="P50" s="685"/>
      <c r="Q50" s="685"/>
      <c r="R50" s="685"/>
      <c r="S50" s="685"/>
      <c r="T50" s="685"/>
      <c r="U50" s="685"/>
      <c r="V50" s="685"/>
      <c r="W50" s="685"/>
      <c r="X50" s="685"/>
      <c r="Y50" s="685"/>
      <c r="Z50" s="685"/>
      <c r="AA50" s="685"/>
      <c r="AB50" s="685"/>
      <c r="AC50" s="685"/>
      <c r="AD50" s="685"/>
      <c r="AE50" s="685"/>
      <c r="AF50" s="685"/>
      <c r="AG50" s="685"/>
      <c r="AH50" s="685"/>
      <c r="AI50" s="685"/>
      <c r="AJ50" s="685"/>
      <c r="AK50" s="685"/>
      <c r="AL50" s="706"/>
    </row>
    <row r="51" spans="1:226" ht="41.25" customHeight="1" x14ac:dyDescent="0.2">
      <c r="A51" s="39" t="s">
        <v>576</v>
      </c>
      <c r="B51" s="322" t="s">
        <v>577</v>
      </c>
      <c r="C51" s="324"/>
      <c r="D51" s="37"/>
      <c r="E51" s="34">
        <v>2</v>
      </c>
      <c r="F51" s="32">
        <v>1</v>
      </c>
      <c r="G51" s="32" t="s">
        <v>4</v>
      </c>
      <c r="H51" s="524">
        <v>4</v>
      </c>
      <c r="I51" s="31"/>
      <c r="J51" s="32"/>
      <c r="K51" s="32"/>
      <c r="L51" s="33"/>
      <c r="M51" s="34"/>
      <c r="N51" s="32"/>
      <c r="O51" s="32"/>
      <c r="P51" s="35"/>
      <c r="Q51" s="31"/>
      <c r="R51" s="32"/>
      <c r="S51" s="32"/>
      <c r="T51" s="33"/>
      <c r="U51" s="34"/>
      <c r="V51" s="32"/>
      <c r="W51" s="32"/>
      <c r="X51" s="35"/>
      <c r="Y51" s="31"/>
      <c r="Z51" s="32"/>
      <c r="AA51" s="32"/>
      <c r="AB51" s="33"/>
      <c r="AC51" s="34"/>
      <c r="AD51" s="32"/>
      <c r="AE51" s="32"/>
      <c r="AF51" s="35"/>
      <c r="AG51" s="31"/>
      <c r="AH51" s="32"/>
      <c r="AI51" s="32"/>
      <c r="AJ51" s="33"/>
      <c r="AK51" s="494" t="s">
        <v>69</v>
      </c>
      <c r="AL51" s="48" t="s">
        <v>166</v>
      </c>
    </row>
    <row r="52" spans="1:226" ht="39" customHeight="1" x14ac:dyDescent="0.2">
      <c r="A52" s="39" t="s">
        <v>578</v>
      </c>
      <c r="B52" s="322" t="s">
        <v>66</v>
      </c>
      <c r="C52" s="325" t="s">
        <v>282</v>
      </c>
      <c r="D52" s="236"/>
      <c r="E52" s="34"/>
      <c r="F52" s="32"/>
      <c r="G52" s="32"/>
      <c r="H52" s="35"/>
      <c r="I52" s="532">
        <v>3</v>
      </c>
      <c r="J52" s="533">
        <v>0</v>
      </c>
      <c r="K52" s="533" t="s">
        <v>4</v>
      </c>
      <c r="L52" s="534">
        <v>3</v>
      </c>
      <c r="M52" s="539"/>
      <c r="N52" s="533"/>
      <c r="O52" s="533"/>
      <c r="P52" s="524"/>
      <c r="Q52" s="31"/>
      <c r="R52" s="32"/>
      <c r="S52" s="32"/>
      <c r="T52" s="33"/>
      <c r="U52" s="34"/>
      <c r="V52" s="32"/>
      <c r="W52" s="32"/>
      <c r="X52" s="35"/>
      <c r="Y52" s="31"/>
      <c r="Z52" s="32"/>
      <c r="AA52" s="32"/>
      <c r="AB52" s="33"/>
      <c r="AC52" s="34"/>
      <c r="AD52" s="32"/>
      <c r="AE52" s="32"/>
      <c r="AF52" s="35"/>
      <c r="AG52" s="31"/>
      <c r="AH52" s="32"/>
      <c r="AI52" s="32"/>
      <c r="AJ52" s="33"/>
      <c r="AK52" s="198" t="s">
        <v>70</v>
      </c>
      <c r="AL52" s="38" t="s">
        <v>438</v>
      </c>
    </row>
    <row r="53" spans="1:226" ht="44.25" customHeight="1" thickBot="1" x14ac:dyDescent="0.25">
      <c r="A53" s="39" t="s">
        <v>579</v>
      </c>
      <c r="B53" s="322" t="s">
        <v>519</v>
      </c>
      <c r="C53" s="324"/>
      <c r="D53" s="678" t="s">
        <v>552</v>
      </c>
      <c r="E53" s="34"/>
      <c r="F53" s="31"/>
      <c r="G53" s="32"/>
      <c r="H53" s="35"/>
      <c r="I53" s="532"/>
      <c r="J53" s="533"/>
      <c r="K53" s="533"/>
      <c r="L53" s="534"/>
      <c r="M53" s="539">
        <v>1</v>
      </c>
      <c r="N53" s="533">
        <v>2</v>
      </c>
      <c r="O53" s="533" t="s">
        <v>51</v>
      </c>
      <c r="P53" s="524">
        <v>3</v>
      </c>
      <c r="Q53" s="185"/>
      <c r="R53" s="183"/>
      <c r="S53" s="183"/>
      <c r="T53" s="310"/>
      <c r="U53" s="34"/>
      <c r="V53" s="32"/>
      <c r="W53" s="32"/>
      <c r="X53" s="35"/>
      <c r="Y53" s="31"/>
      <c r="Z53" s="32"/>
      <c r="AA53" s="32"/>
      <c r="AB53" s="33"/>
      <c r="AC53" s="182"/>
      <c r="AD53" s="32"/>
      <c r="AE53" s="32"/>
      <c r="AF53" s="35"/>
      <c r="AG53" s="31"/>
      <c r="AH53" s="32"/>
      <c r="AI53" s="32"/>
      <c r="AJ53" s="33"/>
      <c r="AK53" s="494" t="s">
        <v>69</v>
      </c>
      <c r="AL53" s="48" t="s">
        <v>559</v>
      </c>
    </row>
    <row r="54" spans="1:226" ht="16.5" thickBot="1" x14ac:dyDescent="0.25">
      <c r="A54" s="717" t="s">
        <v>581</v>
      </c>
      <c r="B54" s="715"/>
      <c r="C54" s="715"/>
      <c r="D54" s="715"/>
      <c r="E54" s="715"/>
      <c r="F54" s="715"/>
      <c r="G54" s="715"/>
      <c r="H54" s="715"/>
      <c r="I54" s="715"/>
      <c r="J54" s="715"/>
      <c r="K54" s="715"/>
      <c r="L54" s="715"/>
      <c r="M54" s="715"/>
      <c r="N54" s="715"/>
      <c r="O54" s="715"/>
      <c r="P54" s="715"/>
      <c r="Q54" s="715"/>
      <c r="R54" s="715"/>
      <c r="S54" s="715"/>
      <c r="T54" s="715"/>
      <c r="U54" s="715"/>
      <c r="V54" s="715"/>
      <c r="W54" s="715"/>
      <c r="X54" s="715"/>
      <c r="Y54" s="715"/>
      <c r="Z54" s="715"/>
      <c r="AA54" s="715"/>
      <c r="AB54" s="715"/>
      <c r="AC54" s="715"/>
      <c r="AD54" s="715"/>
      <c r="AE54" s="715"/>
      <c r="AF54" s="715"/>
      <c r="AG54" s="715"/>
      <c r="AH54" s="715"/>
      <c r="AI54" s="715"/>
      <c r="AJ54" s="715"/>
      <c r="AK54" s="715"/>
      <c r="AL54" s="716"/>
    </row>
    <row r="55" spans="1:226" ht="24" customHeight="1" x14ac:dyDescent="0.2">
      <c r="A55" s="39" t="s">
        <v>200</v>
      </c>
      <c r="B55" s="36" t="s">
        <v>64</v>
      </c>
      <c r="C55" s="102" t="s">
        <v>283</v>
      </c>
      <c r="D55" s="37"/>
      <c r="E55" s="34">
        <v>3</v>
      </c>
      <c r="F55" s="32">
        <v>0</v>
      </c>
      <c r="G55" s="32" t="s">
        <v>4</v>
      </c>
      <c r="H55" s="35">
        <v>4</v>
      </c>
      <c r="I55" s="31"/>
      <c r="J55" s="32"/>
      <c r="K55" s="32"/>
      <c r="L55" s="33"/>
      <c r="M55" s="267"/>
      <c r="N55" s="29"/>
      <c r="O55" s="29"/>
      <c r="P55" s="30"/>
      <c r="Q55" s="267"/>
      <c r="R55" s="29"/>
      <c r="S55" s="29"/>
      <c r="T55" s="30"/>
      <c r="U55" s="31"/>
      <c r="V55" s="32"/>
      <c r="W55" s="32"/>
      <c r="X55" s="35"/>
      <c r="Y55" s="31"/>
      <c r="Z55" s="32"/>
      <c r="AA55" s="32"/>
      <c r="AB55" s="33"/>
      <c r="AC55" s="34"/>
      <c r="AD55" s="32"/>
      <c r="AE55" s="32"/>
      <c r="AF55" s="35"/>
      <c r="AG55" s="31"/>
      <c r="AH55" s="32"/>
      <c r="AI55" s="32"/>
      <c r="AJ55" s="33"/>
      <c r="AK55" s="493" t="s">
        <v>70</v>
      </c>
      <c r="AL55" s="38" t="s">
        <v>162</v>
      </c>
    </row>
    <row r="56" spans="1:226" ht="41.25" customHeight="1" x14ac:dyDescent="0.2">
      <c r="A56" s="39" t="s">
        <v>202</v>
      </c>
      <c r="B56" s="36" t="s">
        <v>68</v>
      </c>
      <c r="C56" s="106" t="s">
        <v>285</v>
      </c>
      <c r="D56" s="37"/>
      <c r="E56" s="40"/>
      <c r="F56" s="41"/>
      <c r="G56" s="41"/>
      <c r="H56" s="42"/>
      <c r="I56" s="43">
        <v>2</v>
      </c>
      <c r="J56" s="41">
        <v>0</v>
      </c>
      <c r="K56" s="41" t="s">
        <v>4</v>
      </c>
      <c r="L56" s="44">
        <v>3</v>
      </c>
      <c r="M56" s="231"/>
      <c r="N56" s="229"/>
      <c r="O56" s="229"/>
      <c r="P56" s="230"/>
      <c r="Q56" s="276"/>
      <c r="R56" s="275"/>
      <c r="S56" s="275"/>
      <c r="T56" s="277"/>
      <c r="U56" s="43"/>
      <c r="V56" s="41"/>
      <c r="W56" s="41"/>
      <c r="X56" s="42"/>
      <c r="Y56" s="43"/>
      <c r="Z56" s="41"/>
      <c r="AA56" s="41"/>
      <c r="AB56" s="44"/>
      <c r="AC56" s="40"/>
      <c r="AD56" s="41"/>
      <c r="AE56" s="41"/>
      <c r="AF56" s="42"/>
      <c r="AG56" s="43"/>
      <c r="AH56" s="41"/>
      <c r="AI56" s="41"/>
      <c r="AJ56" s="44"/>
      <c r="AK56" s="490" t="s">
        <v>70</v>
      </c>
      <c r="AL56" s="46" t="s">
        <v>162</v>
      </c>
    </row>
    <row r="57" spans="1:226" ht="33.75" customHeight="1" x14ac:dyDescent="0.2">
      <c r="A57" s="39" t="s">
        <v>204</v>
      </c>
      <c r="B57" s="36" t="s">
        <v>65</v>
      </c>
      <c r="C57" s="106" t="s">
        <v>293</v>
      </c>
      <c r="D57" s="50"/>
      <c r="E57" s="34"/>
      <c r="F57" s="32"/>
      <c r="G57" s="32"/>
      <c r="H57" s="35"/>
      <c r="I57" s="31">
        <v>2</v>
      </c>
      <c r="J57" s="32">
        <v>0</v>
      </c>
      <c r="K57" s="32" t="s">
        <v>4</v>
      </c>
      <c r="L57" s="33">
        <v>3</v>
      </c>
      <c r="M57" s="34"/>
      <c r="N57" s="32"/>
      <c r="O57" s="32"/>
      <c r="P57" s="35"/>
      <c r="Q57" s="185"/>
      <c r="R57" s="183"/>
      <c r="S57" s="183"/>
      <c r="T57" s="184"/>
      <c r="U57" s="31"/>
      <c r="V57" s="32"/>
      <c r="W57" s="32"/>
      <c r="X57" s="35"/>
      <c r="Y57" s="31"/>
      <c r="Z57" s="32"/>
      <c r="AA57" s="32"/>
      <c r="AB57" s="33"/>
      <c r="AC57" s="34"/>
      <c r="AD57" s="32"/>
      <c r="AE57" s="32"/>
      <c r="AF57" s="35"/>
      <c r="AG57" s="31"/>
      <c r="AH57" s="32"/>
      <c r="AI57" s="32"/>
      <c r="AJ57" s="33"/>
      <c r="AK57" s="493" t="s">
        <v>70</v>
      </c>
      <c r="AL57" s="38" t="s">
        <v>167</v>
      </c>
    </row>
    <row r="58" spans="1:226" ht="30" customHeight="1" x14ac:dyDescent="0.2">
      <c r="A58" s="39" t="s">
        <v>201</v>
      </c>
      <c r="B58" s="326" t="s">
        <v>41</v>
      </c>
      <c r="C58" s="324" t="s">
        <v>284</v>
      </c>
      <c r="D58" s="51"/>
      <c r="E58" s="34"/>
      <c r="F58" s="32"/>
      <c r="G58" s="32"/>
      <c r="H58" s="35"/>
      <c r="I58" s="31"/>
      <c r="J58" s="32"/>
      <c r="K58" s="32"/>
      <c r="L58" s="33"/>
      <c r="M58" s="34">
        <v>2</v>
      </c>
      <c r="N58" s="32">
        <v>0</v>
      </c>
      <c r="O58" s="32" t="s">
        <v>4</v>
      </c>
      <c r="P58" s="35">
        <v>3</v>
      </c>
      <c r="Q58" s="327"/>
      <c r="R58" s="328"/>
      <c r="S58" s="328"/>
      <c r="T58" s="329"/>
      <c r="U58" s="31"/>
      <c r="V58" s="32"/>
      <c r="W58" s="32"/>
      <c r="X58" s="35"/>
      <c r="Y58" s="31"/>
      <c r="Z58" s="32"/>
      <c r="AA58" s="32"/>
      <c r="AB58" s="33"/>
      <c r="AC58" s="34"/>
      <c r="AD58" s="32"/>
      <c r="AE58" s="32"/>
      <c r="AF58" s="35"/>
      <c r="AG58" s="31"/>
      <c r="AH58" s="32"/>
      <c r="AI58" s="32"/>
      <c r="AJ58" s="33"/>
      <c r="AK58" s="494" t="s">
        <v>70</v>
      </c>
      <c r="AL58" s="38" t="s">
        <v>162</v>
      </c>
    </row>
    <row r="59" spans="1:226" ht="23.25" customHeight="1" thickBot="1" x14ac:dyDescent="0.25">
      <c r="A59" s="39" t="s">
        <v>580</v>
      </c>
      <c r="B59" s="326" t="s">
        <v>10</v>
      </c>
      <c r="C59" s="324" t="s">
        <v>286</v>
      </c>
      <c r="D59" s="51"/>
      <c r="E59" s="34"/>
      <c r="F59" s="32"/>
      <c r="G59" s="32"/>
      <c r="H59" s="35"/>
      <c r="I59" s="71"/>
      <c r="J59" s="72"/>
      <c r="K59" s="72"/>
      <c r="L59" s="7"/>
      <c r="M59" s="178"/>
      <c r="N59" s="183"/>
      <c r="O59" s="183"/>
      <c r="P59" s="184"/>
      <c r="Q59" s="34">
        <v>2</v>
      </c>
      <c r="R59" s="32">
        <v>0</v>
      </c>
      <c r="S59" s="32" t="s">
        <v>4</v>
      </c>
      <c r="T59" s="524">
        <v>2</v>
      </c>
      <c r="U59" s="31"/>
      <c r="V59" s="32"/>
      <c r="W59" s="32"/>
      <c r="X59" s="35"/>
      <c r="Y59" s="31"/>
      <c r="Z59" s="32"/>
      <c r="AA59" s="32"/>
      <c r="AB59" s="33"/>
      <c r="AC59" s="34"/>
      <c r="AD59" s="32"/>
      <c r="AE59" s="32"/>
      <c r="AF59" s="35"/>
      <c r="AG59" s="31"/>
      <c r="AH59" s="32"/>
      <c r="AI59" s="32"/>
      <c r="AJ59" s="33"/>
      <c r="AK59" s="494" t="s">
        <v>70</v>
      </c>
      <c r="AL59" s="38" t="s">
        <v>162</v>
      </c>
    </row>
    <row r="60" spans="1:226" ht="16.5" thickBot="1" x14ac:dyDescent="0.25">
      <c r="A60" s="713" t="s">
        <v>662</v>
      </c>
      <c r="B60" s="685"/>
      <c r="C60" s="685"/>
      <c r="D60" s="685"/>
      <c r="E60" s="685"/>
      <c r="F60" s="685"/>
      <c r="G60" s="685"/>
      <c r="H60" s="685"/>
      <c r="I60" s="685"/>
      <c r="J60" s="685"/>
      <c r="K60" s="685"/>
      <c r="L60" s="685"/>
      <c r="M60" s="685"/>
      <c r="N60" s="685"/>
      <c r="O60" s="685"/>
      <c r="P60" s="685"/>
      <c r="Q60" s="685"/>
      <c r="R60" s="685"/>
      <c r="S60" s="685"/>
      <c r="T60" s="685"/>
      <c r="U60" s="685"/>
      <c r="V60" s="685"/>
      <c r="W60" s="685"/>
      <c r="X60" s="685"/>
      <c r="Y60" s="685"/>
      <c r="Z60" s="685"/>
      <c r="AA60" s="685"/>
      <c r="AB60" s="685"/>
      <c r="AC60" s="685"/>
      <c r="AD60" s="685"/>
      <c r="AE60" s="685"/>
      <c r="AF60" s="685"/>
      <c r="AG60" s="685"/>
      <c r="AH60" s="685"/>
      <c r="AI60" s="685"/>
      <c r="AJ60" s="685"/>
      <c r="AK60" s="685"/>
      <c r="AL60" s="706"/>
    </row>
    <row r="61" spans="1:226" ht="33" customHeight="1" x14ac:dyDescent="0.2">
      <c r="A61" s="540" t="s">
        <v>582</v>
      </c>
      <c r="B61" s="477" t="s">
        <v>443</v>
      </c>
      <c r="C61" s="269"/>
      <c r="D61" s="541"/>
      <c r="E61" s="542"/>
      <c r="F61" s="543"/>
      <c r="G61" s="543"/>
      <c r="H61" s="544"/>
      <c r="I61" s="545">
        <v>2</v>
      </c>
      <c r="J61" s="546">
        <v>1</v>
      </c>
      <c r="K61" s="546" t="s">
        <v>51</v>
      </c>
      <c r="L61" s="547">
        <v>3</v>
      </c>
      <c r="M61" s="542"/>
      <c r="N61" s="543"/>
      <c r="O61" s="543"/>
      <c r="P61" s="548"/>
      <c r="Q61" s="549"/>
      <c r="R61" s="543"/>
      <c r="S61" s="543"/>
      <c r="T61" s="550"/>
      <c r="U61" s="542"/>
      <c r="V61" s="543"/>
      <c r="W61" s="543"/>
      <c r="X61" s="548"/>
      <c r="Y61" s="549"/>
      <c r="Z61" s="543"/>
      <c r="AA61" s="543"/>
      <c r="AB61" s="550"/>
      <c r="AC61" s="542"/>
      <c r="AD61" s="543"/>
      <c r="AE61" s="543"/>
      <c r="AF61" s="548"/>
      <c r="AG61" s="549"/>
      <c r="AH61" s="543"/>
      <c r="AI61" s="543"/>
      <c r="AJ61" s="550"/>
      <c r="AK61" s="551" t="s">
        <v>70</v>
      </c>
      <c r="AL61" s="552" t="s">
        <v>164</v>
      </c>
    </row>
    <row r="62" spans="1:226" ht="49.5" customHeight="1" x14ac:dyDescent="0.2">
      <c r="A62" s="540" t="s">
        <v>583</v>
      </c>
      <c r="B62" s="322" t="s">
        <v>511</v>
      </c>
      <c r="C62" s="324" t="s">
        <v>288</v>
      </c>
      <c r="D62" s="553"/>
      <c r="E62" s="539"/>
      <c r="F62" s="533"/>
      <c r="G62" s="533"/>
      <c r="H62" s="524"/>
      <c r="I62" s="554"/>
      <c r="J62" s="555"/>
      <c r="K62" s="555"/>
      <c r="L62" s="556"/>
      <c r="M62" s="532">
        <v>2</v>
      </c>
      <c r="N62" s="533">
        <v>2</v>
      </c>
      <c r="O62" s="533" t="s">
        <v>51</v>
      </c>
      <c r="P62" s="524">
        <v>4</v>
      </c>
      <c r="Q62" s="532"/>
      <c r="R62" s="533"/>
      <c r="S62" s="533"/>
      <c r="T62" s="534"/>
      <c r="U62" s="539"/>
      <c r="V62" s="533"/>
      <c r="W62" s="533"/>
      <c r="X62" s="524"/>
      <c r="Y62" s="532"/>
      <c r="Z62" s="533"/>
      <c r="AA62" s="533"/>
      <c r="AB62" s="534"/>
      <c r="AC62" s="539"/>
      <c r="AD62" s="533"/>
      <c r="AE62" s="533"/>
      <c r="AF62" s="524"/>
      <c r="AG62" s="532"/>
      <c r="AH62" s="533"/>
      <c r="AI62" s="533"/>
      <c r="AJ62" s="534"/>
      <c r="AK62" s="494" t="s">
        <v>70</v>
      </c>
      <c r="AL62" s="48" t="s">
        <v>447</v>
      </c>
    </row>
    <row r="63" spans="1:226" s="56" customFormat="1" ht="27" customHeight="1" x14ac:dyDescent="0.2">
      <c r="A63" s="557" t="s">
        <v>584</v>
      </c>
      <c r="B63" s="330" t="s">
        <v>63</v>
      </c>
      <c r="C63" s="324" t="s">
        <v>289</v>
      </c>
      <c r="D63" s="558"/>
      <c r="E63" s="559"/>
      <c r="F63" s="546"/>
      <c r="G63" s="546"/>
      <c r="H63" s="544"/>
      <c r="I63" s="545"/>
      <c r="J63" s="546"/>
      <c r="K63" s="546"/>
      <c r="L63" s="547"/>
      <c r="M63" s="539"/>
      <c r="N63" s="533"/>
      <c r="O63" s="533"/>
      <c r="P63" s="524"/>
      <c r="Q63" s="532">
        <v>1</v>
      </c>
      <c r="R63" s="533">
        <v>1</v>
      </c>
      <c r="S63" s="533" t="s">
        <v>51</v>
      </c>
      <c r="T63" s="524">
        <v>2</v>
      </c>
      <c r="U63" s="532"/>
      <c r="V63" s="533"/>
      <c r="W63" s="533"/>
      <c r="X63" s="524"/>
      <c r="Y63" s="554"/>
      <c r="Z63" s="555"/>
      <c r="AA63" s="555"/>
      <c r="AB63" s="560"/>
      <c r="AC63" s="539"/>
      <c r="AD63" s="533"/>
      <c r="AE63" s="533"/>
      <c r="AF63" s="524"/>
      <c r="AG63" s="532"/>
      <c r="AH63" s="533"/>
      <c r="AI63" s="533"/>
      <c r="AJ63" s="534"/>
      <c r="AK63" s="494" t="s">
        <v>69</v>
      </c>
      <c r="AL63" s="48" t="s">
        <v>168</v>
      </c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55"/>
    </row>
    <row r="64" spans="1:226" ht="33" customHeight="1" x14ac:dyDescent="0.2">
      <c r="A64" s="540" t="s">
        <v>585</v>
      </c>
      <c r="B64" s="477" t="s">
        <v>513</v>
      </c>
      <c r="C64" s="487"/>
      <c r="D64" s="561"/>
      <c r="E64" s="542"/>
      <c r="F64" s="543"/>
      <c r="G64" s="543"/>
      <c r="H64" s="544"/>
      <c r="I64" s="545"/>
      <c r="J64" s="546"/>
      <c r="K64" s="546"/>
      <c r="L64" s="547"/>
      <c r="M64" s="539"/>
      <c r="N64" s="533"/>
      <c r="O64" s="533"/>
      <c r="P64" s="524"/>
      <c r="Q64" s="554"/>
      <c r="R64" s="555"/>
      <c r="S64" s="555"/>
      <c r="T64" s="560"/>
      <c r="U64" s="539">
        <v>2</v>
      </c>
      <c r="V64" s="533">
        <v>1</v>
      </c>
      <c r="W64" s="533" t="s">
        <v>4</v>
      </c>
      <c r="X64" s="524">
        <v>3</v>
      </c>
      <c r="Y64" s="554"/>
      <c r="Z64" s="555"/>
      <c r="AA64" s="555"/>
      <c r="AB64" s="560"/>
      <c r="AC64" s="562"/>
      <c r="AD64" s="555"/>
      <c r="AE64" s="555"/>
      <c r="AF64" s="556"/>
      <c r="AG64" s="554"/>
      <c r="AH64" s="555"/>
      <c r="AI64" s="555"/>
      <c r="AJ64" s="560"/>
      <c r="AK64" s="494" t="s">
        <v>70</v>
      </c>
      <c r="AL64" s="106" t="s">
        <v>164</v>
      </c>
    </row>
    <row r="65" spans="1:112" s="66" customFormat="1" ht="50.45" customHeight="1" x14ac:dyDescent="0.2">
      <c r="A65" s="563" t="s">
        <v>206</v>
      </c>
      <c r="B65" s="564" t="s">
        <v>191</v>
      </c>
      <c r="C65" s="565" t="s">
        <v>294</v>
      </c>
      <c r="D65" s="565" t="s">
        <v>511</v>
      </c>
      <c r="E65" s="566"/>
      <c r="F65" s="567"/>
      <c r="G65" s="567"/>
      <c r="H65" s="568"/>
      <c r="I65" s="566"/>
      <c r="J65" s="567"/>
      <c r="K65" s="567"/>
      <c r="L65" s="569"/>
      <c r="M65" s="570"/>
      <c r="N65" s="571"/>
      <c r="O65" s="571"/>
      <c r="P65" s="572"/>
      <c r="Q65" s="573"/>
      <c r="R65" s="571"/>
      <c r="S65" s="571"/>
      <c r="T65" s="574"/>
      <c r="U65" s="573"/>
      <c r="V65" s="575"/>
      <c r="W65" s="575"/>
      <c r="X65" s="576"/>
      <c r="Y65" s="577">
        <v>0</v>
      </c>
      <c r="Z65" s="578">
        <v>0</v>
      </c>
      <c r="AA65" s="578" t="s">
        <v>9</v>
      </c>
      <c r="AB65" s="579">
        <v>0</v>
      </c>
      <c r="AC65" s="580"/>
      <c r="AD65" s="575"/>
      <c r="AE65" s="575"/>
      <c r="AF65" s="576"/>
      <c r="AG65" s="580"/>
      <c r="AH65" s="575"/>
      <c r="AI65" s="575"/>
      <c r="AJ65" s="576"/>
      <c r="AK65" s="581" t="s">
        <v>70</v>
      </c>
      <c r="AL65" s="581" t="s">
        <v>447</v>
      </c>
    </row>
    <row r="66" spans="1:112" s="334" customFormat="1" ht="15" x14ac:dyDescent="0.2">
      <c r="A66" s="754" t="s">
        <v>558</v>
      </c>
      <c r="B66" s="755"/>
      <c r="C66" s="755"/>
      <c r="D66" s="755"/>
      <c r="E66" s="755"/>
      <c r="F66" s="755"/>
      <c r="G66" s="755"/>
      <c r="H66" s="755"/>
      <c r="I66" s="755"/>
      <c r="J66" s="755"/>
      <c r="K66" s="755"/>
      <c r="L66" s="755"/>
      <c r="M66" s="755"/>
      <c r="N66" s="755"/>
      <c r="O66" s="755"/>
      <c r="P66" s="755"/>
      <c r="Q66" s="755"/>
      <c r="R66" s="755"/>
      <c r="S66" s="755"/>
      <c r="T66" s="755"/>
      <c r="U66" s="755"/>
      <c r="V66" s="755"/>
      <c r="W66" s="755"/>
      <c r="X66" s="755"/>
      <c r="Y66" s="755"/>
      <c r="Z66" s="755"/>
      <c r="AA66" s="755"/>
      <c r="AB66" s="755"/>
      <c r="AC66" s="755"/>
      <c r="AD66" s="755"/>
      <c r="AE66" s="755"/>
      <c r="AF66" s="755"/>
      <c r="AG66" s="755"/>
      <c r="AH66" s="755"/>
      <c r="AI66" s="755"/>
      <c r="AJ66" s="755"/>
      <c r="AK66" s="755"/>
      <c r="AL66" s="756"/>
    </row>
    <row r="67" spans="1:112" s="591" customFormat="1" ht="30" customHeight="1" x14ac:dyDescent="0.2">
      <c r="A67" s="582" t="s">
        <v>586</v>
      </c>
      <c r="B67" s="106" t="s">
        <v>538</v>
      </c>
      <c r="C67" s="106"/>
      <c r="D67" s="583"/>
      <c r="E67" s="584">
        <v>0</v>
      </c>
      <c r="F67" s="526">
        <v>2</v>
      </c>
      <c r="G67" s="526" t="s">
        <v>51</v>
      </c>
      <c r="H67" s="527">
        <v>2</v>
      </c>
      <c r="I67" s="584"/>
      <c r="J67" s="526"/>
      <c r="K67" s="526"/>
      <c r="L67" s="527"/>
      <c r="M67" s="584"/>
      <c r="N67" s="526"/>
      <c r="O67" s="526"/>
      <c r="P67" s="527"/>
      <c r="Q67" s="584"/>
      <c r="R67" s="526" t="s">
        <v>523</v>
      </c>
      <c r="S67" s="526"/>
      <c r="T67" s="527"/>
      <c r="U67" s="585"/>
      <c r="V67" s="586"/>
      <c r="W67" s="586"/>
      <c r="X67" s="587"/>
      <c r="Y67" s="584"/>
      <c r="Z67" s="526"/>
      <c r="AA67" s="526"/>
      <c r="AB67" s="527"/>
      <c r="AC67" s="584"/>
      <c r="AD67" s="526"/>
      <c r="AE67" s="526"/>
      <c r="AF67" s="527"/>
      <c r="AG67" s="584"/>
      <c r="AH67" s="526"/>
      <c r="AI67" s="526"/>
      <c r="AJ67" s="527"/>
      <c r="AK67" s="588" t="s">
        <v>71</v>
      </c>
      <c r="AL67" s="46" t="s">
        <v>123</v>
      </c>
      <c r="AM67" s="589"/>
      <c r="AN67" s="589"/>
      <c r="AO67" s="589"/>
      <c r="AP67" s="589"/>
      <c r="AQ67" s="589"/>
      <c r="AR67" s="589"/>
      <c r="AS67" s="589"/>
      <c r="AT67" s="589"/>
      <c r="AU67" s="589"/>
      <c r="AV67" s="589"/>
      <c r="AW67" s="589"/>
      <c r="AX67" s="589"/>
      <c r="AY67" s="589"/>
      <c r="AZ67" s="589"/>
      <c r="BA67" s="589"/>
      <c r="BB67" s="589"/>
      <c r="BC67" s="589"/>
      <c r="BD67" s="589"/>
      <c r="BE67" s="589"/>
      <c r="BF67" s="589"/>
      <c r="BG67" s="589"/>
      <c r="BH67" s="589"/>
      <c r="BI67" s="589"/>
      <c r="BJ67" s="589"/>
      <c r="BK67" s="589"/>
      <c r="BL67" s="589"/>
      <c r="BM67" s="589"/>
      <c r="BN67" s="589"/>
      <c r="BO67" s="589"/>
      <c r="BP67" s="589"/>
      <c r="BQ67" s="589"/>
      <c r="BR67" s="589"/>
      <c r="BS67" s="589"/>
      <c r="BT67" s="589"/>
      <c r="BU67" s="589"/>
      <c r="BV67" s="589"/>
      <c r="BW67" s="589"/>
      <c r="BX67" s="589"/>
      <c r="BY67" s="589"/>
      <c r="BZ67" s="589"/>
      <c r="CA67" s="589"/>
      <c r="CB67" s="589"/>
      <c r="CC67" s="589"/>
      <c r="CD67" s="589"/>
      <c r="CE67" s="589"/>
      <c r="CF67" s="589"/>
      <c r="CG67" s="589"/>
      <c r="CH67" s="589"/>
      <c r="CI67" s="589"/>
      <c r="CJ67" s="589"/>
      <c r="CK67" s="589"/>
      <c r="CL67" s="589"/>
      <c r="CM67" s="589"/>
      <c r="CN67" s="589"/>
      <c r="CO67" s="589"/>
      <c r="CP67" s="589"/>
      <c r="CQ67" s="589"/>
      <c r="CR67" s="589"/>
      <c r="CS67" s="589"/>
      <c r="CT67" s="589"/>
      <c r="CU67" s="589"/>
      <c r="CV67" s="589"/>
      <c r="CW67" s="589"/>
      <c r="CX67" s="589"/>
      <c r="CY67" s="589"/>
      <c r="CZ67" s="589"/>
      <c r="DA67" s="589"/>
      <c r="DB67" s="589"/>
      <c r="DC67" s="589"/>
      <c r="DD67" s="589"/>
      <c r="DE67" s="589"/>
      <c r="DF67" s="589"/>
      <c r="DG67" s="589"/>
      <c r="DH67" s="590"/>
    </row>
    <row r="68" spans="1:112" s="591" customFormat="1" ht="30" customHeight="1" x14ac:dyDescent="0.2">
      <c r="A68" s="582" t="s">
        <v>587</v>
      </c>
      <c r="B68" s="106" t="s">
        <v>524</v>
      </c>
      <c r="C68" s="106"/>
      <c r="D68" s="583"/>
      <c r="E68" s="584"/>
      <c r="F68" s="526"/>
      <c r="G68" s="526"/>
      <c r="H68" s="527"/>
      <c r="I68" s="584">
        <v>0</v>
      </c>
      <c r="J68" s="526">
        <v>2</v>
      </c>
      <c r="K68" s="526" t="s">
        <v>51</v>
      </c>
      <c r="L68" s="527">
        <v>2</v>
      </c>
      <c r="M68" s="584"/>
      <c r="N68" s="526"/>
      <c r="O68" s="526"/>
      <c r="P68" s="527"/>
      <c r="Q68" s="584"/>
      <c r="R68" s="526" t="s">
        <v>523</v>
      </c>
      <c r="S68" s="526"/>
      <c r="T68" s="527"/>
      <c r="U68" s="585"/>
      <c r="V68" s="586"/>
      <c r="W68" s="586"/>
      <c r="X68" s="587"/>
      <c r="Y68" s="584"/>
      <c r="Z68" s="526"/>
      <c r="AA68" s="526"/>
      <c r="AB68" s="527"/>
      <c r="AC68" s="584"/>
      <c r="AD68" s="526"/>
      <c r="AE68" s="526"/>
      <c r="AF68" s="527"/>
      <c r="AG68" s="584"/>
      <c r="AH68" s="526"/>
      <c r="AI68" s="526"/>
      <c r="AJ68" s="527"/>
      <c r="AK68" s="592" t="s">
        <v>113</v>
      </c>
      <c r="AL68" s="46" t="s">
        <v>114</v>
      </c>
      <c r="AM68" s="589"/>
      <c r="AN68" s="589"/>
      <c r="AO68" s="589"/>
      <c r="AP68" s="589"/>
      <c r="AQ68" s="589"/>
      <c r="AR68" s="589"/>
      <c r="AS68" s="589"/>
      <c r="AT68" s="589"/>
      <c r="AU68" s="589"/>
      <c r="AV68" s="589"/>
      <c r="AW68" s="589"/>
      <c r="AX68" s="589"/>
      <c r="AY68" s="589"/>
      <c r="AZ68" s="589"/>
      <c r="BA68" s="589"/>
      <c r="BB68" s="589"/>
      <c r="BC68" s="589"/>
      <c r="BD68" s="589"/>
      <c r="BE68" s="589"/>
      <c r="BF68" s="589"/>
      <c r="BG68" s="589"/>
      <c r="BH68" s="589"/>
      <c r="BI68" s="589"/>
      <c r="BJ68" s="589"/>
      <c r="BK68" s="589"/>
      <c r="BL68" s="589"/>
      <c r="BM68" s="589"/>
      <c r="BN68" s="589"/>
      <c r="BO68" s="589"/>
      <c r="BP68" s="589"/>
      <c r="BQ68" s="589"/>
      <c r="BR68" s="589"/>
      <c r="BS68" s="589"/>
      <c r="BT68" s="589"/>
      <c r="BU68" s="589"/>
      <c r="BV68" s="589"/>
      <c r="BW68" s="589"/>
      <c r="BX68" s="589"/>
      <c r="BY68" s="589"/>
      <c r="BZ68" s="589"/>
      <c r="CA68" s="589"/>
      <c r="CB68" s="589"/>
      <c r="CC68" s="589"/>
      <c r="CD68" s="589"/>
      <c r="CE68" s="589"/>
      <c r="CF68" s="589"/>
      <c r="CG68" s="589"/>
      <c r="CH68" s="589"/>
      <c r="CI68" s="589"/>
      <c r="CJ68" s="589"/>
      <c r="CK68" s="589"/>
      <c r="CL68" s="589"/>
      <c r="CM68" s="589"/>
      <c r="CN68" s="589"/>
      <c r="CO68" s="589"/>
      <c r="CP68" s="589"/>
      <c r="CQ68" s="589"/>
      <c r="CR68" s="589"/>
      <c r="CS68" s="589"/>
      <c r="CT68" s="589"/>
      <c r="CU68" s="589"/>
      <c r="CV68" s="589"/>
      <c r="CW68" s="589"/>
      <c r="CX68" s="589"/>
      <c r="CY68" s="589"/>
      <c r="CZ68" s="589"/>
      <c r="DA68" s="589"/>
      <c r="DB68" s="589"/>
      <c r="DC68" s="589"/>
      <c r="DD68" s="589"/>
      <c r="DE68" s="589"/>
      <c r="DF68" s="589"/>
      <c r="DG68" s="589"/>
      <c r="DH68" s="590"/>
    </row>
    <row r="69" spans="1:112" s="591" customFormat="1" ht="30" customHeight="1" x14ac:dyDescent="0.2">
      <c r="A69" s="582" t="s">
        <v>588</v>
      </c>
      <c r="B69" s="106" t="s">
        <v>445</v>
      </c>
      <c r="C69" s="106" t="s">
        <v>292</v>
      </c>
      <c r="D69" s="583"/>
      <c r="E69" s="584"/>
      <c r="F69" s="526"/>
      <c r="G69" s="526"/>
      <c r="H69" s="527"/>
      <c r="I69" s="584"/>
      <c r="J69" s="526"/>
      <c r="K69" s="526"/>
      <c r="L69" s="527"/>
      <c r="M69" s="584">
        <v>1</v>
      </c>
      <c r="N69" s="526">
        <v>2</v>
      </c>
      <c r="O69" s="526" t="s">
        <v>51</v>
      </c>
      <c r="P69" s="527">
        <v>3</v>
      </c>
      <c r="Q69" s="584"/>
      <c r="R69" s="526"/>
      <c r="S69" s="526"/>
      <c r="T69" s="527"/>
      <c r="U69" s="585"/>
      <c r="V69" s="586"/>
      <c r="W69" s="586"/>
      <c r="X69" s="587"/>
      <c r="Y69" s="584"/>
      <c r="Z69" s="526"/>
      <c r="AA69" s="526"/>
      <c r="AB69" s="527"/>
      <c r="AC69" s="584"/>
      <c r="AD69" s="526"/>
      <c r="AE69" s="526"/>
      <c r="AF69" s="527"/>
      <c r="AG69" s="584"/>
      <c r="AH69" s="526"/>
      <c r="AI69" s="526"/>
      <c r="AJ69" s="527"/>
      <c r="AK69" s="490" t="s">
        <v>70</v>
      </c>
      <c r="AL69" s="46" t="s">
        <v>164</v>
      </c>
      <c r="AM69" s="589"/>
      <c r="AN69" s="589"/>
      <c r="AO69" s="589"/>
      <c r="AP69" s="589"/>
      <c r="AQ69" s="589"/>
      <c r="AR69" s="589"/>
      <c r="AS69" s="589"/>
      <c r="AT69" s="589"/>
      <c r="AU69" s="589"/>
      <c r="AV69" s="589"/>
      <c r="AW69" s="589"/>
      <c r="AX69" s="589"/>
      <c r="AY69" s="589"/>
      <c r="AZ69" s="589"/>
      <c r="BA69" s="589"/>
      <c r="BB69" s="589"/>
      <c r="BC69" s="589"/>
      <c r="BD69" s="589"/>
      <c r="BE69" s="589"/>
      <c r="BF69" s="589"/>
      <c r="BG69" s="589"/>
      <c r="BH69" s="589"/>
      <c r="BI69" s="589"/>
      <c r="BJ69" s="589"/>
      <c r="BK69" s="589"/>
      <c r="BL69" s="589"/>
      <c r="BM69" s="589"/>
      <c r="BN69" s="589"/>
      <c r="BO69" s="589"/>
      <c r="BP69" s="589"/>
      <c r="BQ69" s="589"/>
      <c r="BR69" s="589"/>
      <c r="BS69" s="589"/>
      <c r="BT69" s="589"/>
      <c r="BU69" s="589"/>
      <c r="BV69" s="589"/>
      <c r="BW69" s="589"/>
      <c r="BX69" s="589"/>
      <c r="BY69" s="589"/>
      <c r="BZ69" s="589"/>
      <c r="CA69" s="589"/>
      <c r="CB69" s="589"/>
      <c r="CC69" s="589"/>
      <c r="CD69" s="589"/>
      <c r="CE69" s="589"/>
      <c r="CF69" s="589"/>
      <c r="CG69" s="589"/>
      <c r="CH69" s="589"/>
      <c r="CI69" s="589"/>
      <c r="CJ69" s="589"/>
      <c r="CK69" s="589"/>
      <c r="CL69" s="589"/>
      <c r="CM69" s="589"/>
      <c r="CN69" s="589"/>
      <c r="CO69" s="589"/>
      <c r="CP69" s="589"/>
      <c r="CQ69" s="589"/>
      <c r="CR69" s="589"/>
      <c r="CS69" s="589"/>
      <c r="CT69" s="589"/>
      <c r="CU69" s="589"/>
      <c r="CV69" s="589"/>
      <c r="CW69" s="589"/>
      <c r="CX69" s="589"/>
      <c r="CY69" s="589"/>
      <c r="CZ69" s="589"/>
      <c r="DA69" s="589"/>
      <c r="DB69" s="589"/>
      <c r="DC69" s="589"/>
      <c r="DD69" s="589"/>
      <c r="DE69" s="589"/>
      <c r="DF69" s="589"/>
      <c r="DG69" s="589"/>
      <c r="DH69" s="590"/>
    </row>
    <row r="70" spans="1:112" s="589" customFormat="1" ht="15" customHeight="1" thickBot="1" x14ac:dyDescent="0.25">
      <c r="A70" s="593"/>
      <c r="B70" s="594"/>
      <c r="C70" s="595"/>
      <c r="D70" s="596">
        <f>SUM(H70,L70,P70,T70,X70,AB70,AF70,AJ70)</f>
        <v>44</v>
      </c>
      <c r="E70" s="597">
        <f>SUM(E51:E53,E55:E59,E61:E65,E67:E69)</f>
        <v>5</v>
      </c>
      <c r="F70" s="598">
        <f>SUM(F51:F53,F55:F59,F61:F65,F67:F69)</f>
        <v>3</v>
      </c>
      <c r="G70" s="598"/>
      <c r="H70" s="599">
        <f>SUM(H51:H53,H55:H59,H61:H65,H67:H69)</f>
        <v>10</v>
      </c>
      <c r="I70" s="600">
        <f>SUM(I51:I53,I55:I59,I61:I65,I67:I69)</f>
        <v>9</v>
      </c>
      <c r="J70" s="598">
        <f>SUM(J67:J69,J61:J65,J55:J59,J51:J53)</f>
        <v>3</v>
      </c>
      <c r="K70" s="598"/>
      <c r="L70" s="601">
        <f>SUM(L51:L53,L55:L59,L61:L65,L67:L69)</f>
        <v>14</v>
      </c>
      <c r="M70" s="597">
        <f>SUM(M67:M69,M61:M65,M55:M59,M51:M53)</f>
        <v>6</v>
      </c>
      <c r="N70" s="598">
        <f>SUM(N67:N69,N61:N65,N55:N59,N51:N53)</f>
        <v>6</v>
      </c>
      <c r="O70" s="598"/>
      <c r="P70" s="599">
        <f>SUM(P67:P69,P61:P65,P55:P59,P51:P53)</f>
        <v>13</v>
      </c>
      <c r="Q70" s="600">
        <f>SUM(Q67:Q69,Q61:Q65,Q55:Q59,Q51:Q53)</f>
        <v>3</v>
      </c>
      <c r="R70" s="598">
        <f>SUM(R67:R69,R61:R65,R55:R59,R51:R53)</f>
        <v>1</v>
      </c>
      <c r="S70" s="598"/>
      <c r="T70" s="601">
        <f>SUM(T67:T69,T61:T65,T55:T59,T51:T53)</f>
        <v>4</v>
      </c>
      <c r="U70" s="597">
        <f>SUM(U67:U69,U61:U65,U55:U59,U51:U53)</f>
        <v>2</v>
      </c>
      <c r="V70" s="598">
        <f>SUM(V67:V69,V61:V65,V55:V59,V51:V53)</f>
        <v>1</v>
      </c>
      <c r="W70" s="598"/>
      <c r="X70" s="599">
        <f>SUM(X67:X69,X61:X65,X55:X59,X51:X53)</f>
        <v>3</v>
      </c>
      <c r="Y70" s="600"/>
      <c r="Z70" s="598"/>
      <c r="AA70" s="598"/>
      <c r="AB70" s="601"/>
      <c r="AC70" s="602"/>
      <c r="AD70" s="603"/>
      <c r="AE70" s="603"/>
      <c r="AF70" s="604"/>
      <c r="AG70" s="605"/>
      <c r="AH70" s="603"/>
      <c r="AI70" s="603"/>
      <c r="AJ70" s="606"/>
      <c r="AK70" s="607"/>
      <c r="AL70" s="608"/>
    </row>
    <row r="71" spans="1:112" s="100" customFormat="1" ht="16.5" thickBot="1" x14ac:dyDescent="0.25">
      <c r="A71" s="1"/>
      <c r="B71" s="770" t="s">
        <v>515</v>
      </c>
      <c r="C71" s="770"/>
      <c r="D71" s="770"/>
      <c r="E71" s="770"/>
      <c r="F71" s="770"/>
      <c r="G71" s="770"/>
      <c r="H71" s="770"/>
      <c r="I71" s="770"/>
      <c r="J71" s="770"/>
      <c r="K71" s="770"/>
      <c r="L71" s="770"/>
      <c r="M71" s="770"/>
      <c r="N71" s="770"/>
      <c r="O71" s="770"/>
      <c r="P71" s="770"/>
      <c r="Q71" s="770"/>
      <c r="R71" s="770"/>
      <c r="S71" s="770"/>
      <c r="T71" s="770"/>
      <c r="U71" s="770"/>
      <c r="V71" s="770"/>
      <c r="W71" s="770"/>
      <c r="X71" s="770"/>
      <c r="Y71" s="770"/>
      <c r="Z71" s="770"/>
      <c r="AA71" s="770"/>
      <c r="AB71" s="770"/>
      <c r="AC71" s="770"/>
      <c r="AD71" s="770"/>
      <c r="AE71" s="770"/>
      <c r="AF71" s="770"/>
      <c r="AG71" s="770"/>
      <c r="AH71" s="770"/>
      <c r="AI71" s="770"/>
      <c r="AJ71" s="770"/>
      <c r="AK71" s="770"/>
      <c r="AL71" s="771"/>
    </row>
    <row r="72" spans="1:112" ht="16.5" thickBot="1" x14ac:dyDescent="0.25">
      <c r="A72" s="741" t="s">
        <v>516</v>
      </c>
      <c r="B72" s="742"/>
      <c r="C72" s="742"/>
      <c r="D72" s="742"/>
      <c r="E72" s="742"/>
      <c r="F72" s="742"/>
      <c r="G72" s="742"/>
      <c r="H72" s="742"/>
      <c r="I72" s="742"/>
      <c r="J72" s="742"/>
      <c r="K72" s="742"/>
      <c r="L72" s="742"/>
      <c r="M72" s="742"/>
      <c r="N72" s="742"/>
      <c r="O72" s="742"/>
      <c r="P72" s="742"/>
      <c r="Q72" s="742"/>
      <c r="R72" s="742"/>
      <c r="S72" s="742"/>
      <c r="T72" s="742"/>
      <c r="U72" s="742"/>
      <c r="V72" s="742"/>
      <c r="W72" s="742"/>
      <c r="X72" s="742"/>
      <c r="Y72" s="742"/>
      <c r="Z72" s="742"/>
      <c r="AA72" s="742"/>
      <c r="AB72" s="742"/>
      <c r="AC72" s="742"/>
      <c r="AD72" s="742"/>
      <c r="AE72" s="742"/>
      <c r="AF72" s="742"/>
      <c r="AG72" s="742"/>
      <c r="AH72" s="742"/>
      <c r="AI72" s="742"/>
      <c r="AJ72" s="742"/>
      <c r="AK72" s="742"/>
      <c r="AL72" s="744"/>
    </row>
    <row r="73" spans="1:112" ht="16.5" thickBot="1" x14ac:dyDescent="0.25">
      <c r="A73" s="705" t="s">
        <v>195</v>
      </c>
      <c r="B73" s="685"/>
      <c r="C73" s="685"/>
      <c r="D73" s="685"/>
      <c r="E73" s="685"/>
      <c r="F73" s="685"/>
      <c r="G73" s="685"/>
      <c r="H73" s="685"/>
      <c r="I73" s="685"/>
      <c r="J73" s="685"/>
      <c r="K73" s="685"/>
      <c r="L73" s="685"/>
      <c r="M73" s="685"/>
      <c r="N73" s="685"/>
      <c r="O73" s="685"/>
      <c r="P73" s="685"/>
      <c r="Q73" s="685"/>
      <c r="R73" s="685"/>
      <c r="S73" s="685"/>
      <c r="T73" s="685"/>
      <c r="U73" s="685"/>
      <c r="V73" s="685"/>
      <c r="W73" s="685"/>
      <c r="X73" s="685"/>
      <c r="Y73" s="685"/>
      <c r="Z73" s="685"/>
      <c r="AA73" s="685"/>
      <c r="AB73" s="685"/>
      <c r="AC73" s="685"/>
      <c r="AD73" s="685"/>
      <c r="AE73" s="685"/>
      <c r="AF73" s="685"/>
      <c r="AG73" s="685"/>
      <c r="AH73" s="685"/>
      <c r="AI73" s="685"/>
      <c r="AJ73" s="685"/>
      <c r="AK73" s="685"/>
      <c r="AL73" s="706"/>
    </row>
    <row r="74" spans="1:112" ht="42" customHeight="1" x14ac:dyDescent="0.2">
      <c r="A74" s="101" t="s">
        <v>213</v>
      </c>
      <c r="B74" s="209" t="s">
        <v>280</v>
      </c>
      <c r="C74" s="209" t="s">
        <v>302</v>
      </c>
      <c r="D74" s="213"/>
      <c r="E74" s="121"/>
      <c r="F74" s="104"/>
      <c r="G74" s="104"/>
      <c r="H74" s="120"/>
      <c r="I74" s="119"/>
      <c r="J74" s="104"/>
      <c r="K74" s="104"/>
      <c r="L74" s="212"/>
      <c r="M74" s="121">
        <v>2</v>
      </c>
      <c r="N74" s="104">
        <v>0</v>
      </c>
      <c r="O74" s="104" t="s">
        <v>4</v>
      </c>
      <c r="P74" s="120">
        <v>2</v>
      </c>
      <c r="Q74" s="119"/>
      <c r="R74" s="104"/>
      <c r="S74" s="104"/>
      <c r="T74" s="212"/>
      <c r="U74" s="121"/>
      <c r="V74" s="104"/>
      <c r="W74" s="104"/>
      <c r="X74" s="120"/>
      <c r="Y74" s="119"/>
      <c r="Z74" s="104"/>
      <c r="AA74" s="104"/>
      <c r="AB74" s="212"/>
      <c r="AC74" s="121"/>
      <c r="AD74" s="104"/>
      <c r="AE74" s="104"/>
      <c r="AF74" s="120"/>
      <c r="AG74" s="119"/>
      <c r="AH74" s="104"/>
      <c r="AI74" s="104"/>
      <c r="AJ74" s="212"/>
      <c r="AK74" s="210" t="s">
        <v>70</v>
      </c>
      <c r="AL74" s="211" t="s">
        <v>162</v>
      </c>
    </row>
    <row r="75" spans="1:112" s="65" customFormat="1" ht="42" customHeight="1" x14ac:dyDescent="0.2">
      <c r="A75" s="110" t="s">
        <v>599</v>
      </c>
      <c r="B75" s="316" t="s">
        <v>82</v>
      </c>
      <c r="C75" s="316" t="s">
        <v>303</v>
      </c>
      <c r="D75" s="103"/>
      <c r="E75" s="34"/>
      <c r="F75" s="104"/>
      <c r="G75" s="32"/>
      <c r="H75" s="35"/>
      <c r="I75" s="31"/>
      <c r="J75" s="32"/>
      <c r="K75" s="32"/>
      <c r="L75" s="33"/>
      <c r="M75" s="34"/>
      <c r="N75" s="32"/>
      <c r="O75" s="32"/>
      <c r="P75" s="35"/>
      <c r="Q75" s="31">
        <v>3</v>
      </c>
      <c r="R75" s="32">
        <v>1</v>
      </c>
      <c r="S75" s="32" t="s">
        <v>4</v>
      </c>
      <c r="T75" s="33">
        <v>4</v>
      </c>
      <c r="U75" s="34"/>
      <c r="V75" s="32"/>
      <c r="W75" s="32"/>
      <c r="X75" s="35"/>
      <c r="Y75" s="31"/>
      <c r="Z75" s="32"/>
      <c r="AA75" s="32"/>
      <c r="AB75" s="33"/>
      <c r="AC75" s="34"/>
      <c r="AD75" s="32"/>
      <c r="AE75" s="32"/>
      <c r="AF75" s="35"/>
      <c r="AG75" s="31"/>
      <c r="AH75" s="32"/>
      <c r="AI75" s="32"/>
      <c r="AJ75" s="33"/>
      <c r="AK75" s="663" t="s">
        <v>70</v>
      </c>
      <c r="AL75" s="108" t="s">
        <v>169</v>
      </c>
    </row>
    <row r="76" spans="1:112" s="65" customFormat="1" ht="39" customHeight="1" thickBot="1" x14ac:dyDescent="0.25">
      <c r="A76" s="110" t="s">
        <v>600</v>
      </c>
      <c r="B76" s="106" t="s">
        <v>87</v>
      </c>
      <c r="C76" s="132" t="s">
        <v>304</v>
      </c>
      <c r="D76" s="103"/>
      <c r="E76" s="34"/>
      <c r="F76" s="104"/>
      <c r="G76" s="32"/>
      <c r="H76" s="35"/>
      <c r="I76" s="31"/>
      <c r="J76" s="32"/>
      <c r="K76" s="32"/>
      <c r="L76" s="33"/>
      <c r="M76" s="34"/>
      <c r="N76" s="32"/>
      <c r="O76" s="32"/>
      <c r="P76" s="35"/>
      <c r="Q76" s="31"/>
      <c r="R76" s="32"/>
      <c r="S76" s="32"/>
      <c r="T76" s="33"/>
      <c r="U76" s="34"/>
      <c r="V76" s="32"/>
      <c r="W76" s="32"/>
      <c r="X76" s="35"/>
      <c r="Y76" s="31"/>
      <c r="Z76" s="32"/>
      <c r="AA76" s="32"/>
      <c r="AB76" s="33"/>
      <c r="AC76" s="34">
        <v>1</v>
      </c>
      <c r="AD76" s="32">
        <v>1</v>
      </c>
      <c r="AE76" s="32" t="s">
        <v>51</v>
      </c>
      <c r="AF76" s="35">
        <v>3</v>
      </c>
      <c r="AG76" s="31"/>
      <c r="AH76" s="32"/>
      <c r="AI76" s="32"/>
      <c r="AJ76" s="33"/>
      <c r="AK76" s="107" t="s">
        <v>70</v>
      </c>
      <c r="AL76" s="108" t="s">
        <v>167</v>
      </c>
    </row>
    <row r="77" spans="1:112" ht="16.5" thickBot="1" x14ac:dyDescent="0.25">
      <c r="A77" s="705" t="s">
        <v>196</v>
      </c>
      <c r="B77" s="685"/>
      <c r="C77" s="685"/>
      <c r="D77" s="685"/>
      <c r="E77" s="685"/>
      <c r="F77" s="685"/>
      <c r="G77" s="685"/>
      <c r="H77" s="685"/>
      <c r="I77" s="685"/>
      <c r="J77" s="685"/>
      <c r="K77" s="685"/>
      <c r="L77" s="685"/>
      <c r="M77" s="685"/>
      <c r="N77" s="685"/>
      <c r="O77" s="685"/>
      <c r="P77" s="685"/>
      <c r="Q77" s="685"/>
      <c r="R77" s="685"/>
      <c r="S77" s="685"/>
      <c r="T77" s="685"/>
      <c r="U77" s="685"/>
      <c r="V77" s="685"/>
      <c r="W77" s="685"/>
      <c r="X77" s="685"/>
      <c r="Y77" s="685"/>
      <c r="Z77" s="685"/>
      <c r="AA77" s="685"/>
      <c r="AB77" s="685"/>
      <c r="AC77" s="685"/>
      <c r="AD77" s="685"/>
      <c r="AE77" s="685"/>
      <c r="AF77" s="685"/>
      <c r="AG77" s="685"/>
      <c r="AH77" s="685"/>
      <c r="AI77" s="685"/>
      <c r="AJ77" s="685"/>
      <c r="AK77" s="685"/>
      <c r="AL77" s="706"/>
    </row>
    <row r="78" spans="1:112" ht="25.5" customHeight="1" x14ac:dyDescent="0.2">
      <c r="A78" s="224" t="s">
        <v>601</v>
      </c>
      <c r="B78" s="209" t="s">
        <v>81</v>
      </c>
      <c r="C78" s="102" t="s">
        <v>305</v>
      </c>
      <c r="D78" s="213"/>
      <c r="E78" s="121"/>
      <c r="F78" s="104"/>
      <c r="G78" s="104"/>
      <c r="H78" s="120"/>
      <c r="I78" s="119"/>
      <c r="J78" s="104"/>
      <c r="K78" s="104"/>
      <c r="L78" s="212"/>
      <c r="M78" s="121">
        <v>2</v>
      </c>
      <c r="N78" s="104">
        <v>0</v>
      </c>
      <c r="O78" s="104" t="s">
        <v>51</v>
      </c>
      <c r="P78" s="120">
        <v>2</v>
      </c>
      <c r="Q78" s="119"/>
      <c r="R78" s="104"/>
      <c r="S78" s="104"/>
      <c r="T78" s="212"/>
      <c r="U78" s="121"/>
      <c r="V78" s="104"/>
      <c r="W78" s="104"/>
      <c r="X78" s="120"/>
      <c r="Y78" s="119"/>
      <c r="Z78" s="104"/>
      <c r="AA78" s="104"/>
      <c r="AB78" s="212"/>
      <c r="AC78" s="121"/>
      <c r="AD78" s="104"/>
      <c r="AE78" s="104"/>
      <c r="AF78" s="120"/>
      <c r="AG78" s="119"/>
      <c r="AH78" s="104"/>
      <c r="AI78" s="104"/>
      <c r="AJ78" s="212"/>
      <c r="AK78" s="210" t="s">
        <v>70</v>
      </c>
      <c r="AL78" s="211" t="s">
        <v>167</v>
      </c>
    </row>
    <row r="79" spans="1:112" ht="44.25" customHeight="1" x14ac:dyDescent="0.2">
      <c r="A79" s="105" t="s">
        <v>602</v>
      </c>
      <c r="B79" s="106" t="s">
        <v>52</v>
      </c>
      <c r="C79" s="106" t="s">
        <v>307</v>
      </c>
      <c r="D79" s="103"/>
      <c r="E79" s="34"/>
      <c r="F79" s="104"/>
      <c r="G79" s="32"/>
      <c r="H79" s="35"/>
      <c r="I79" s="31"/>
      <c r="J79" s="32"/>
      <c r="K79" s="32"/>
      <c r="L79" s="33"/>
      <c r="M79" s="34">
        <v>2</v>
      </c>
      <c r="N79" s="32">
        <v>1</v>
      </c>
      <c r="O79" s="32" t="s">
        <v>4</v>
      </c>
      <c r="P79" s="35">
        <v>3</v>
      </c>
      <c r="Q79" s="185"/>
      <c r="R79" s="183"/>
      <c r="S79" s="183"/>
      <c r="T79" s="310"/>
      <c r="U79" s="34"/>
      <c r="V79" s="32"/>
      <c r="W79" s="32"/>
      <c r="X79" s="35"/>
      <c r="Y79" s="31"/>
      <c r="Z79" s="32"/>
      <c r="AA79" s="32"/>
      <c r="AB79" s="33"/>
      <c r="AC79" s="34"/>
      <c r="AD79" s="32"/>
      <c r="AE79" s="32"/>
      <c r="AF79" s="35"/>
      <c r="AG79" s="31"/>
      <c r="AH79" s="32"/>
      <c r="AI79" s="32"/>
      <c r="AJ79" s="33"/>
      <c r="AK79" s="107" t="s">
        <v>70</v>
      </c>
      <c r="AL79" s="108" t="s">
        <v>167</v>
      </c>
    </row>
    <row r="80" spans="1:112" s="65" customFormat="1" ht="34.5" customHeight="1" thickBot="1" x14ac:dyDescent="0.25">
      <c r="A80" s="105" t="s">
        <v>603</v>
      </c>
      <c r="B80" s="106" t="s">
        <v>27</v>
      </c>
      <c r="C80" s="209" t="s">
        <v>306</v>
      </c>
      <c r="D80" s="103"/>
      <c r="E80" s="34"/>
      <c r="F80" s="104"/>
      <c r="G80" s="32"/>
      <c r="H80" s="35"/>
      <c r="I80" s="31"/>
      <c r="J80" s="32"/>
      <c r="K80" s="32"/>
      <c r="L80" s="33"/>
      <c r="M80" s="34"/>
      <c r="N80" s="32"/>
      <c r="O80" s="32"/>
      <c r="P80" s="35"/>
      <c r="Q80" s="31"/>
      <c r="R80" s="32"/>
      <c r="S80" s="32"/>
      <c r="T80" s="33"/>
      <c r="U80" s="34"/>
      <c r="V80" s="32"/>
      <c r="W80" s="32"/>
      <c r="X80" s="35"/>
      <c r="Y80" s="31">
        <v>2</v>
      </c>
      <c r="Z80" s="32">
        <v>1</v>
      </c>
      <c r="AA80" s="32" t="s">
        <v>51</v>
      </c>
      <c r="AB80" s="33">
        <v>3</v>
      </c>
      <c r="AC80" s="34"/>
      <c r="AD80" s="32"/>
      <c r="AE80" s="32"/>
      <c r="AF80" s="35"/>
      <c r="AG80" s="31"/>
      <c r="AH80" s="32"/>
      <c r="AI80" s="32"/>
      <c r="AJ80" s="33"/>
      <c r="AK80" s="107" t="s">
        <v>70</v>
      </c>
      <c r="AL80" s="108" t="s">
        <v>167</v>
      </c>
    </row>
    <row r="81" spans="1:38" ht="16.5" thickBot="1" x14ac:dyDescent="0.25">
      <c r="A81" s="705" t="s">
        <v>511</v>
      </c>
      <c r="B81" s="685"/>
      <c r="C81" s="685"/>
      <c r="D81" s="685"/>
      <c r="E81" s="685"/>
      <c r="F81" s="685"/>
      <c r="G81" s="685"/>
      <c r="H81" s="685"/>
      <c r="I81" s="685"/>
      <c r="J81" s="685"/>
      <c r="K81" s="685"/>
      <c r="L81" s="685"/>
      <c r="M81" s="685"/>
      <c r="N81" s="685"/>
      <c r="O81" s="685"/>
      <c r="P81" s="685"/>
      <c r="Q81" s="685"/>
      <c r="R81" s="685"/>
      <c r="S81" s="685"/>
      <c r="T81" s="685"/>
      <c r="U81" s="685"/>
      <c r="V81" s="685"/>
      <c r="W81" s="685"/>
      <c r="X81" s="685"/>
      <c r="Y81" s="685"/>
      <c r="Z81" s="685"/>
      <c r="AA81" s="685"/>
      <c r="AB81" s="685"/>
      <c r="AC81" s="685"/>
      <c r="AD81" s="685"/>
      <c r="AE81" s="685"/>
      <c r="AF81" s="685"/>
      <c r="AG81" s="685"/>
      <c r="AH81" s="685"/>
      <c r="AI81" s="685"/>
      <c r="AJ81" s="685"/>
      <c r="AK81" s="685"/>
      <c r="AL81" s="706"/>
    </row>
    <row r="82" spans="1:38" s="65" customFormat="1" ht="54.75" customHeight="1" x14ac:dyDescent="0.2">
      <c r="A82" s="101" t="s">
        <v>214</v>
      </c>
      <c r="B82" s="225" t="s">
        <v>194</v>
      </c>
      <c r="C82" s="239" t="s">
        <v>308</v>
      </c>
      <c r="D82" s="213"/>
      <c r="E82" s="121"/>
      <c r="F82" s="104"/>
      <c r="G82" s="104"/>
      <c r="H82" s="120"/>
      <c r="I82" s="119"/>
      <c r="J82" s="104"/>
      <c r="K82" s="104"/>
      <c r="L82" s="212"/>
      <c r="M82" s="121"/>
      <c r="N82" s="104"/>
      <c r="O82" s="104"/>
      <c r="P82" s="120"/>
      <c r="Q82" s="119"/>
      <c r="R82" s="104"/>
      <c r="S82" s="104"/>
      <c r="T82" s="212"/>
      <c r="U82" s="121">
        <v>2</v>
      </c>
      <c r="V82" s="104">
        <v>1</v>
      </c>
      <c r="W82" s="104" t="s">
        <v>4</v>
      </c>
      <c r="X82" s="120">
        <v>3</v>
      </c>
      <c r="Y82" s="119"/>
      <c r="Z82" s="104"/>
      <c r="AA82" s="104"/>
      <c r="AB82" s="212"/>
      <c r="AC82" s="121"/>
      <c r="AD82" s="104"/>
      <c r="AE82" s="104"/>
      <c r="AF82" s="120"/>
      <c r="AG82" s="119"/>
      <c r="AH82" s="104"/>
      <c r="AI82" s="104"/>
      <c r="AJ82" s="212"/>
      <c r="AK82" s="210" t="s">
        <v>70</v>
      </c>
      <c r="AL82" s="211" t="s">
        <v>169</v>
      </c>
    </row>
    <row r="83" spans="1:38" s="65" customFormat="1" ht="25.5" customHeight="1" thickBot="1" x14ac:dyDescent="0.25">
      <c r="A83" s="110" t="s">
        <v>604</v>
      </c>
      <c r="B83" s="106" t="s">
        <v>86</v>
      </c>
      <c r="C83" s="132" t="s">
        <v>309</v>
      </c>
      <c r="D83" s="103"/>
      <c r="E83" s="34"/>
      <c r="F83" s="104"/>
      <c r="G83" s="32"/>
      <c r="H83" s="35"/>
      <c r="I83" s="31"/>
      <c r="J83" s="32"/>
      <c r="K83" s="32"/>
      <c r="L83" s="33"/>
      <c r="M83" s="34"/>
      <c r="N83" s="32"/>
      <c r="O83" s="32"/>
      <c r="P83" s="35"/>
      <c r="Q83" s="31"/>
      <c r="R83" s="32"/>
      <c r="S83" s="32"/>
      <c r="T83" s="33"/>
      <c r="U83" s="34"/>
      <c r="V83" s="32"/>
      <c r="W83" s="32"/>
      <c r="X83" s="35"/>
      <c r="Y83" s="31">
        <v>1</v>
      </c>
      <c r="Z83" s="32">
        <v>2</v>
      </c>
      <c r="AA83" s="32" t="s">
        <v>51</v>
      </c>
      <c r="AB83" s="35">
        <v>3</v>
      </c>
      <c r="AC83" s="34"/>
      <c r="AD83" s="32"/>
      <c r="AE83" s="32"/>
      <c r="AF83" s="35"/>
      <c r="AG83" s="31"/>
      <c r="AH83" s="32"/>
      <c r="AI83" s="32"/>
      <c r="AJ83" s="33"/>
      <c r="AK83" s="107" t="s">
        <v>70</v>
      </c>
      <c r="AL83" s="108" t="s">
        <v>169</v>
      </c>
    </row>
    <row r="84" spans="1:38" ht="16.5" thickBot="1" x14ac:dyDescent="0.25">
      <c r="A84" s="705" t="s">
        <v>197</v>
      </c>
      <c r="B84" s="685"/>
      <c r="C84" s="685"/>
      <c r="D84" s="685"/>
      <c r="E84" s="685"/>
      <c r="F84" s="685"/>
      <c r="G84" s="685"/>
      <c r="H84" s="685"/>
      <c r="I84" s="685"/>
      <c r="J84" s="685"/>
      <c r="K84" s="685"/>
      <c r="L84" s="685"/>
      <c r="M84" s="685"/>
      <c r="N84" s="685"/>
      <c r="O84" s="685"/>
      <c r="P84" s="685"/>
      <c r="Q84" s="685"/>
      <c r="R84" s="685"/>
      <c r="S84" s="685"/>
      <c r="T84" s="685"/>
      <c r="U84" s="685"/>
      <c r="V84" s="685"/>
      <c r="W84" s="685"/>
      <c r="X84" s="685"/>
      <c r="Y84" s="685"/>
      <c r="Z84" s="685"/>
      <c r="AA84" s="685"/>
      <c r="AB84" s="685"/>
      <c r="AC84" s="685"/>
      <c r="AD84" s="685"/>
      <c r="AE84" s="685"/>
      <c r="AF84" s="685"/>
      <c r="AG84" s="685"/>
      <c r="AH84" s="685"/>
      <c r="AI84" s="685"/>
      <c r="AJ84" s="685"/>
      <c r="AK84" s="685"/>
      <c r="AL84" s="706"/>
    </row>
    <row r="85" spans="1:38" s="65" customFormat="1" ht="26.25" customHeight="1" thickBot="1" x14ac:dyDescent="0.25">
      <c r="A85" s="226" t="s">
        <v>215</v>
      </c>
      <c r="B85" s="209" t="s">
        <v>26</v>
      </c>
      <c r="C85" s="237" t="s">
        <v>310</v>
      </c>
      <c r="D85" s="213"/>
      <c r="E85" s="121"/>
      <c r="F85" s="104"/>
      <c r="G85" s="104"/>
      <c r="H85" s="120"/>
      <c r="I85" s="119"/>
      <c r="J85" s="104"/>
      <c r="K85" s="104"/>
      <c r="L85" s="212"/>
      <c r="M85" s="121"/>
      <c r="N85" s="104"/>
      <c r="O85" s="104"/>
      <c r="P85" s="120"/>
      <c r="Q85" s="119">
        <v>0</v>
      </c>
      <c r="R85" s="104">
        <v>2</v>
      </c>
      <c r="S85" s="104" t="s">
        <v>51</v>
      </c>
      <c r="T85" s="212">
        <v>2</v>
      </c>
      <c r="U85" s="121"/>
      <c r="V85" s="104"/>
      <c r="W85" s="104"/>
      <c r="X85" s="120"/>
      <c r="Y85" s="119"/>
      <c r="Z85" s="104"/>
      <c r="AA85" s="104"/>
      <c r="AB85" s="212"/>
      <c r="AC85" s="121"/>
      <c r="AD85" s="104"/>
      <c r="AE85" s="104"/>
      <c r="AF85" s="120"/>
      <c r="AG85" s="119"/>
      <c r="AH85" s="104"/>
      <c r="AI85" s="104"/>
      <c r="AJ85" s="212"/>
      <c r="AK85" s="210" t="s">
        <v>70</v>
      </c>
      <c r="AL85" s="211" t="s">
        <v>169</v>
      </c>
    </row>
    <row r="86" spans="1:38" ht="16.5" thickBot="1" x14ac:dyDescent="0.25">
      <c r="A86" s="705" t="s">
        <v>198</v>
      </c>
      <c r="B86" s="685"/>
      <c r="C86" s="685"/>
      <c r="D86" s="685"/>
      <c r="E86" s="685"/>
      <c r="F86" s="685"/>
      <c r="G86" s="685"/>
      <c r="H86" s="685"/>
      <c r="I86" s="685"/>
      <c r="J86" s="685"/>
      <c r="K86" s="685"/>
      <c r="L86" s="685"/>
      <c r="M86" s="685"/>
      <c r="N86" s="685"/>
      <c r="O86" s="685"/>
      <c r="P86" s="685"/>
      <c r="Q86" s="685"/>
      <c r="R86" s="685"/>
      <c r="S86" s="685"/>
      <c r="T86" s="685"/>
      <c r="U86" s="685"/>
      <c r="V86" s="685"/>
      <c r="W86" s="685"/>
      <c r="X86" s="685"/>
      <c r="Y86" s="685"/>
      <c r="Z86" s="685"/>
      <c r="AA86" s="685"/>
      <c r="AB86" s="685"/>
      <c r="AC86" s="685"/>
      <c r="AD86" s="685"/>
      <c r="AE86" s="685"/>
      <c r="AF86" s="685"/>
      <c r="AG86" s="685"/>
      <c r="AH86" s="685"/>
      <c r="AI86" s="685"/>
      <c r="AJ86" s="685"/>
      <c r="AK86" s="685"/>
      <c r="AL86" s="706"/>
    </row>
    <row r="87" spans="1:38" s="65" customFormat="1" ht="24" customHeight="1" x14ac:dyDescent="0.2">
      <c r="A87" s="227" t="s">
        <v>216</v>
      </c>
      <c r="B87" s="106" t="s">
        <v>23</v>
      </c>
      <c r="C87" s="102" t="s">
        <v>311</v>
      </c>
      <c r="D87" s="103"/>
      <c r="E87" s="34"/>
      <c r="F87" s="104"/>
      <c r="G87" s="32"/>
      <c r="H87" s="35"/>
      <c r="I87" s="31"/>
      <c r="J87" s="32"/>
      <c r="K87" s="32"/>
      <c r="L87" s="33"/>
      <c r="M87" s="34"/>
      <c r="N87" s="32"/>
      <c r="O87" s="32"/>
      <c r="P87" s="35"/>
      <c r="Q87" s="31">
        <v>1</v>
      </c>
      <c r="R87" s="32">
        <v>1</v>
      </c>
      <c r="S87" s="32" t="s">
        <v>51</v>
      </c>
      <c r="T87" s="33">
        <v>3</v>
      </c>
      <c r="U87" s="34"/>
      <c r="V87" s="32"/>
      <c r="W87" s="32"/>
      <c r="X87" s="35"/>
      <c r="Y87" s="31"/>
      <c r="Z87" s="32"/>
      <c r="AA87" s="32"/>
      <c r="AB87" s="33"/>
      <c r="AC87" s="34"/>
      <c r="AD87" s="32"/>
      <c r="AE87" s="32"/>
      <c r="AF87" s="35"/>
      <c r="AG87" s="31"/>
      <c r="AH87" s="32"/>
      <c r="AI87" s="32"/>
      <c r="AJ87" s="33"/>
      <c r="AK87" s="107" t="s">
        <v>70</v>
      </c>
      <c r="AL87" s="108" t="s">
        <v>167</v>
      </c>
    </row>
    <row r="88" spans="1:38" ht="30.75" customHeight="1" x14ac:dyDescent="0.2">
      <c r="A88" s="101" t="s">
        <v>605</v>
      </c>
      <c r="B88" s="316" t="s">
        <v>83</v>
      </c>
      <c r="C88" s="316" t="s">
        <v>312</v>
      </c>
      <c r="D88" s="103"/>
      <c r="E88" s="34"/>
      <c r="F88" s="104"/>
      <c r="G88" s="32"/>
      <c r="H88" s="35"/>
      <c r="I88" s="31"/>
      <c r="J88" s="32"/>
      <c r="K88" s="32"/>
      <c r="L88" s="33"/>
      <c r="M88" s="34"/>
      <c r="N88" s="32"/>
      <c r="O88" s="32"/>
      <c r="P88" s="35"/>
      <c r="Q88" s="31">
        <v>3</v>
      </c>
      <c r="R88" s="32">
        <v>1</v>
      </c>
      <c r="S88" s="32" t="s">
        <v>4</v>
      </c>
      <c r="T88" s="33">
        <v>4</v>
      </c>
      <c r="U88" s="34"/>
      <c r="V88" s="32"/>
      <c r="W88" s="32"/>
      <c r="X88" s="35"/>
      <c r="Y88" s="31"/>
      <c r="Z88" s="32"/>
      <c r="AA88" s="32"/>
      <c r="AB88" s="33"/>
      <c r="AC88" s="34"/>
      <c r="AD88" s="32"/>
      <c r="AE88" s="32"/>
      <c r="AF88" s="35"/>
      <c r="AG88" s="31"/>
      <c r="AH88" s="32"/>
      <c r="AI88" s="32"/>
      <c r="AJ88" s="33"/>
      <c r="AK88" s="663" t="s">
        <v>70</v>
      </c>
      <c r="AL88" s="108" t="s">
        <v>169</v>
      </c>
    </row>
    <row r="89" spans="1:38" s="65" customFormat="1" ht="28.5" customHeight="1" x14ac:dyDescent="0.2">
      <c r="A89" s="105" t="s">
        <v>606</v>
      </c>
      <c r="B89" s="106" t="s">
        <v>84</v>
      </c>
      <c r="C89" s="106" t="s">
        <v>313</v>
      </c>
      <c r="D89" s="103"/>
      <c r="E89" s="34"/>
      <c r="F89" s="104"/>
      <c r="G89" s="32"/>
      <c r="H89" s="35"/>
      <c r="I89" s="31"/>
      <c r="J89" s="32"/>
      <c r="K89" s="32"/>
      <c r="L89" s="33"/>
      <c r="M89" s="34"/>
      <c r="N89" s="32"/>
      <c r="O89" s="32"/>
      <c r="P89" s="35"/>
      <c r="Q89" s="31"/>
      <c r="R89" s="32"/>
      <c r="S89" s="32"/>
      <c r="T89" s="33"/>
      <c r="U89" s="34">
        <v>2</v>
      </c>
      <c r="V89" s="32">
        <v>1</v>
      </c>
      <c r="W89" s="32" t="s">
        <v>4</v>
      </c>
      <c r="X89" s="35">
        <v>3</v>
      </c>
      <c r="Y89" s="31"/>
      <c r="Z89" s="32"/>
      <c r="AA89" s="32"/>
      <c r="AB89" s="33"/>
      <c r="AC89" s="34"/>
      <c r="AD89" s="32"/>
      <c r="AE89" s="32"/>
      <c r="AF89" s="35"/>
      <c r="AG89" s="31"/>
      <c r="AH89" s="32"/>
      <c r="AI89" s="32"/>
      <c r="AJ89" s="33"/>
      <c r="AK89" s="107" t="s">
        <v>70</v>
      </c>
      <c r="AL89" s="108" t="s">
        <v>169</v>
      </c>
    </row>
    <row r="90" spans="1:38" ht="38.25" customHeight="1" x14ac:dyDescent="0.2">
      <c r="A90" s="105" t="s">
        <v>607</v>
      </c>
      <c r="B90" s="316" t="s">
        <v>608</v>
      </c>
      <c r="C90" s="316" t="s">
        <v>314</v>
      </c>
      <c r="D90" s="103"/>
      <c r="E90" s="34"/>
      <c r="F90" s="104"/>
      <c r="G90" s="32"/>
      <c r="H90" s="35"/>
      <c r="I90" s="31"/>
      <c r="J90" s="32"/>
      <c r="K90" s="32"/>
      <c r="L90" s="33"/>
      <c r="M90" s="34"/>
      <c r="N90" s="32"/>
      <c r="O90" s="32"/>
      <c r="P90" s="35"/>
      <c r="Q90" s="31"/>
      <c r="R90" s="32"/>
      <c r="S90" s="32"/>
      <c r="T90" s="33"/>
      <c r="U90" s="34">
        <v>1</v>
      </c>
      <c r="V90" s="32">
        <v>2</v>
      </c>
      <c r="W90" s="32" t="s">
        <v>51</v>
      </c>
      <c r="X90" s="35">
        <v>4</v>
      </c>
      <c r="Y90" s="31"/>
      <c r="Z90" s="32"/>
      <c r="AA90" s="32"/>
      <c r="AB90" s="33"/>
      <c r="AC90" s="34"/>
      <c r="AD90" s="32"/>
      <c r="AE90" s="32"/>
      <c r="AF90" s="35"/>
      <c r="AG90" s="31"/>
      <c r="AH90" s="32"/>
      <c r="AI90" s="32"/>
      <c r="AJ90" s="33"/>
      <c r="AK90" s="663" t="s">
        <v>70</v>
      </c>
      <c r="AL90" s="108" t="s">
        <v>85</v>
      </c>
    </row>
    <row r="91" spans="1:38" ht="30" customHeight="1" x14ac:dyDescent="0.2">
      <c r="A91" s="109" t="s">
        <v>217</v>
      </c>
      <c r="B91" s="106" t="s">
        <v>25</v>
      </c>
      <c r="C91" s="106" t="s">
        <v>315</v>
      </c>
      <c r="D91" s="103"/>
      <c r="E91" s="34"/>
      <c r="F91" s="104"/>
      <c r="G91" s="32"/>
      <c r="H91" s="35"/>
      <c r="I91" s="31"/>
      <c r="J91" s="32"/>
      <c r="K91" s="32"/>
      <c r="L91" s="33"/>
      <c r="M91" s="34"/>
      <c r="N91" s="32"/>
      <c r="O91" s="32"/>
      <c r="P91" s="35"/>
      <c r="Q91" s="31"/>
      <c r="R91" s="32"/>
      <c r="S91" s="32"/>
      <c r="T91" s="33"/>
      <c r="U91" s="34"/>
      <c r="V91" s="32"/>
      <c r="W91" s="32"/>
      <c r="X91" s="35"/>
      <c r="Y91" s="31">
        <v>2</v>
      </c>
      <c r="Z91" s="32">
        <v>1</v>
      </c>
      <c r="AA91" s="32" t="s">
        <v>51</v>
      </c>
      <c r="AB91" s="33">
        <v>3</v>
      </c>
      <c r="AC91" s="34"/>
      <c r="AD91" s="32"/>
      <c r="AE91" s="32"/>
      <c r="AF91" s="35"/>
      <c r="AG91" s="31"/>
      <c r="AH91" s="32"/>
      <c r="AI91" s="32"/>
      <c r="AJ91" s="33"/>
      <c r="AK91" s="107" t="s">
        <v>70</v>
      </c>
      <c r="AL91" s="108" t="s">
        <v>85</v>
      </c>
    </row>
    <row r="92" spans="1:38" s="65" customFormat="1" ht="27.75" customHeight="1" thickBot="1" x14ac:dyDescent="0.25">
      <c r="A92" s="110" t="s">
        <v>609</v>
      </c>
      <c r="B92" s="106" t="s">
        <v>24</v>
      </c>
      <c r="C92" s="132" t="s">
        <v>316</v>
      </c>
      <c r="D92" s="103"/>
      <c r="E92" s="34"/>
      <c r="F92" s="104"/>
      <c r="G92" s="32"/>
      <c r="H92" s="35"/>
      <c r="I92" s="31"/>
      <c r="J92" s="32"/>
      <c r="K92" s="32"/>
      <c r="L92" s="33"/>
      <c r="M92" s="34"/>
      <c r="N92" s="32"/>
      <c r="O92" s="32"/>
      <c r="P92" s="35"/>
      <c r="Q92" s="31"/>
      <c r="R92" s="32"/>
      <c r="S92" s="32"/>
      <c r="T92" s="33"/>
      <c r="U92" s="34"/>
      <c r="V92" s="32"/>
      <c r="W92" s="32"/>
      <c r="X92" s="35"/>
      <c r="Y92" s="31"/>
      <c r="Z92" s="32"/>
      <c r="AA92" s="32"/>
      <c r="AB92" s="33"/>
      <c r="AC92" s="34">
        <v>2</v>
      </c>
      <c r="AD92" s="32">
        <v>1</v>
      </c>
      <c r="AE92" s="32" t="s">
        <v>51</v>
      </c>
      <c r="AF92" s="35">
        <v>3</v>
      </c>
      <c r="AG92" s="31"/>
      <c r="AH92" s="32"/>
      <c r="AI92" s="32"/>
      <c r="AJ92" s="33"/>
      <c r="AK92" s="107" t="s">
        <v>70</v>
      </c>
      <c r="AL92" s="108" t="s">
        <v>85</v>
      </c>
    </row>
    <row r="93" spans="1:38" ht="16.5" thickBot="1" x14ac:dyDescent="0.25">
      <c r="A93" s="705" t="s">
        <v>88</v>
      </c>
      <c r="B93" s="685"/>
      <c r="C93" s="685"/>
      <c r="D93" s="685"/>
      <c r="E93" s="685"/>
      <c r="F93" s="685"/>
      <c r="G93" s="685"/>
      <c r="H93" s="685"/>
      <c r="I93" s="685"/>
      <c r="J93" s="685"/>
      <c r="K93" s="685"/>
      <c r="L93" s="685"/>
      <c r="M93" s="685"/>
      <c r="N93" s="685"/>
      <c r="O93" s="685"/>
      <c r="P93" s="685"/>
      <c r="Q93" s="685"/>
      <c r="R93" s="685"/>
      <c r="S93" s="685"/>
      <c r="T93" s="685"/>
      <c r="U93" s="685"/>
      <c r="V93" s="685"/>
      <c r="W93" s="685"/>
      <c r="X93" s="685"/>
      <c r="Y93" s="685"/>
      <c r="Z93" s="685"/>
      <c r="AA93" s="685"/>
      <c r="AB93" s="685"/>
      <c r="AC93" s="685"/>
      <c r="AD93" s="685"/>
      <c r="AE93" s="685"/>
      <c r="AF93" s="685"/>
      <c r="AG93" s="685"/>
      <c r="AH93" s="685"/>
      <c r="AI93" s="685"/>
      <c r="AJ93" s="685"/>
      <c r="AK93" s="685"/>
      <c r="AL93" s="706"/>
    </row>
    <row r="94" spans="1:38" s="65" customFormat="1" ht="28.5" customHeight="1" thickBot="1" x14ac:dyDescent="0.25">
      <c r="A94" s="664" t="s">
        <v>610</v>
      </c>
      <c r="B94" s="106" t="s">
        <v>88</v>
      </c>
      <c r="C94" s="237" t="s">
        <v>317</v>
      </c>
      <c r="D94" s="103"/>
      <c r="E94" s="34"/>
      <c r="F94" s="104"/>
      <c r="G94" s="32"/>
      <c r="H94" s="35"/>
      <c r="I94" s="31"/>
      <c r="J94" s="32"/>
      <c r="K94" s="32"/>
      <c r="L94" s="33"/>
      <c r="M94" s="34"/>
      <c r="N94" s="32"/>
      <c r="O94" s="32"/>
      <c r="P94" s="35"/>
      <c r="Q94" s="31"/>
      <c r="R94" s="32"/>
      <c r="S94" s="32"/>
      <c r="T94" s="33"/>
      <c r="U94" s="34"/>
      <c r="V94" s="32"/>
      <c r="W94" s="32"/>
      <c r="X94" s="35"/>
      <c r="Y94" s="31"/>
      <c r="Z94" s="32"/>
      <c r="AA94" s="32"/>
      <c r="AB94" s="33"/>
      <c r="AC94" s="34">
        <v>1</v>
      </c>
      <c r="AD94" s="32">
        <v>1</v>
      </c>
      <c r="AE94" s="32" t="s">
        <v>51</v>
      </c>
      <c r="AF94" s="35">
        <v>3</v>
      </c>
      <c r="AG94" s="31"/>
      <c r="AH94" s="32"/>
      <c r="AI94" s="32"/>
      <c r="AJ94" s="33"/>
      <c r="AK94" s="107" t="s">
        <v>70</v>
      </c>
      <c r="AL94" s="108" t="s">
        <v>85</v>
      </c>
    </row>
    <row r="95" spans="1:38" ht="16.5" thickBot="1" x14ac:dyDescent="0.25">
      <c r="A95" s="705" t="s">
        <v>514</v>
      </c>
      <c r="B95" s="685"/>
      <c r="C95" s="685"/>
      <c r="D95" s="685"/>
      <c r="E95" s="685"/>
      <c r="F95" s="685"/>
      <c r="G95" s="685"/>
      <c r="H95" s="685"/>
      <c r="I95" s="685"/>
      <c r="J95" s="685"/>
      <c r="K95" s="685"/>
      <c r="L95" s="685"/>
      <c r="M95" s="685"/>
      <c r="N95" s="685"/>
      <c r="O95" s="685"/>
      <c r="P95" s="685"/>
      <c r="Q95" s="685"/>
      <c r="R95" s="685"/>
      <c r="S95" s="685"/>
      <c r="T95" s="685"/>
      <c r="U95" s="685"/>
      <c r="V95" s="685"/>
      <c r="W95" s="685"/>
      <c r="X95" s="685"/>
      <c r="Y95" s="685"/>
      <c r="Z95" s="685"/>
      <c r="AA95" s="685"/>
      <c r="AB95" s="685"/>
      <c r="AC95" s="685"/>
      <c r="AD95" s="685"/>
      <c r="AE95" s="685"/>
      <c r="AF95" s="685"/>
      <c r="AG95" s="685"/>
      <c r="AH95" s="685"/>
      <c r="AI95" s="685"/>
      <c r="AJ95" s="685"/>
      <c r="AK95" s="685"/>
      <c r="AL95" s="706"/>
    </row>
    <row r="96" spans="1:38" s="65" customFormat="1" ht="27.75" customHeight="1" x14ac:dyDescent="0.2">
      <c r="A96" s="226" t="s">
        <v>611</v>
      </c>
      <c r="B96" s="314" t="s">
        <v>435</v>
      </c>
      <c r="C96" s="315"/>
      <c r="D96" s="296"/>
      <c r="E96" s="121"/>
      <c r="F96" s="104"/>
      <c r="G96" s="104"/>
      <c r="H96" s="120"/>
      <c r="I96" s="121"/>
      <c r="J96" s="104"/>
      <c r="K96" s="104"/>
      <c r="L96" s="120"/>
      <c r="M96" s="121"/>
      <c r="N96" s="104"/>
      <c r="O96" s="104"/>
      <c r="P96" s="120"/>
      <c r="Q96" s="121"/>
      <c r="R96" s="104"/>
      <c r="S96" s="104"/>
      <c r="T96" s="120"/>
      <c r="U96" s="121">
        <v>0</v>
      </c>
      <c r="V96" s="104">
        <v>2</v>
      </c>
      <c r="W96" s="104" t="s">
        <v>51</v>
      </c>
      <c r="X96" s="120">
        <v>3</v>
      </c>
      <c r="Y96" s="121"/>
      <c r="Z96" s="104"/>
      <c r="AA96" s="104"/>
      <c r="AB96" s="120"/>
      <c r="AC96" s="121"/>
      <c r="AD96" s="104"/>
      <c r="AE96" s="104"/>
      <c r="AF96" s="120"/>
      <c r="AG96" s="121"/>
      <c r="AH96" s="104"/>
      <c r="AI96" s="104"/>
      <c r="AJ96" s="120"/>
      <c r="AK96" s="318" t="s">
        <v>70</v>
      </c>
      <c r="AL96" s="319" t="s">
        <v>159</v>
      </c>
    </row>
    <row r="97" spans="1:38" s="65" customFormat="1" ht="27.75" customHeight="1" x14ac:dyDescent="0.2">
      <c r="A97" s="110" t="s">
        <v>612</v>
      </c>
      <c r="B97" s="316" t="s">
        <v>436</v>
      </c>
      <c r="C97" s="317"/>
      <c r="D97" s="517" t="s">
        <v>435</v>
      </c>
      <c r="E97" s="34"/>
      <c r="F97" s="32"/>
      <c r="G97" s="32"/>
      <c r="H97" s="35"/>
      <c r="I97" s="34"/>
      <c r="J97" s="32"/>
      <c r="K97" s="32"/>
      <c r="L97" s="35"/>
      <c r="M97" s="34"/>
      <c r="N97" s="32"/>
      <c r="O97" s="32"/>
      <c r="P97" s="35"/>
      <c r="Q97" s="34"/>
      <c r="R97" s="32"/>
      <c r="S97" s="32"/>
      <c r="T97" s="35"/>
      <c r="U97" s="34"/>
      <c r="V97" s="32"/>
      <c r="W97" s="32"/>
      <c r="X97" s="35"/>
      <c r="Y97" s="121">
        <v>0</v>
      </c>
      <c r="Z97" s="104">
        <v>2</v>
      </c>
      <c r="AA97" s="104" t="s">
        <v>51</v>
      </c>
      <c r="AB97" s="120">
        <v>3</v>
      </c>
      <c r="AC97" s="34"/>
      <c r="AD97" s="32"/>
      <c r="AE97" s="32"/>
      <c r="AF97" s="35"/>
      <c r="AG97" s="34"/>
      <c r="AH97" s="32"/>
      <c r="AI97" s="32"/>
      <c r="AJ97" s="35"/>
      <c r="AK97" s="320" t="s">
        <v>70</v>
      </c>
      <c r="AL97" s="108" t="s">
        <v>159</v>
      </c>
    </row>
    <row r="98" spans="1:38" s="65" customFormat="1" ht="27.75" customHeight="1" x14ac:dyDescent="0.2">
      <c r="A98" s="110" t="s">
        <v>613</v>
      </c>
      <c r="B98" s="316" t="s">
        <v>437</v>
      </c>
      <c r="C98" s="317"/>
      <c r="D98" s="517" t="s">
        <v>436</v>
      </c>
      <c r="E98" s="52"/>
      <c r="F98" s="53"/>
      <c r="G98" s="53"/>
      <c r="H98" s="54"/>
      <c r="I98" s="52"/>
      <c r="J98" s="53"/>
      <c r="K98" s="53"/>
      <c r="L98" s="54"/>
      <c r="M98" s="52"/>
      <c r="N98" s="53"/>
      <c r="O98" s="53"/>
      <c r="P98" s="54"/>
      <c r="Q98" s="52"/>
      <c r="R98" s="53"/>
      <c r="S98" s="53"/>
      <c r="T98" s="54"/>
      <c r="U98" s="52"/>
      <c r="V98" s="53"/>
      <c r="W98" s="53"/>
      <c r="X98" s="54"/>
      <c r="Y98" s="112"/>
      <c r="Z98" s="113"/>
      <c r="AA98" s="113"/>
      <c r="AB98" s="294"/>
      <c r="AC98" s="121">
        <v>0</v>
      </c>
      <c r="AD98" s="104">
        <v>2</v>
      </c>
      <c r="AE98" s="104" t="s">
        <v>51</v>
      </c>
      <c r="AF98" s="120">
        <v>3</v>
      </c>
      <c r="AG98" s="34"/>
      <c r="AH98" s="32"/>
      <c r="AI98" s="32"/>
      <c r="AJ98" s="35"/>
      <c r="AK98" s="320" t="s">
        <v>70</v>
      </c>
      <c r="AL98" s="108" t="s">
        <v>159</v>
      </c>
    </row>
    <row r="99" spans="1:38" s="65" customFormat="1" ht="38.25" customHeight="1" thickBot="1" x14ac:dyDescent="0.25">
      <c r="A99" s="292" t="s">
        <v>614</v>
      </c>
      <c r="B99" s="155" t="s">
        <v>182</v>
      </c>
      <c r="C99" s="293" t="s">
        <v>318</v>
      </c>
      <c r="D99" s="517" t="s">
        <v>437</v>
      </c>
      <c r="E99" s="52"/>
      <c r="F99" s="53"/>
      <c r="G99" s="53"/>
      <c r="H99" s="54"/>
      <c r="I99" s="52"/>
      <c r="J99" s="53"/>
      <c r="K99" s="53"/>
      <c r="L99" s="54"/>
      <c r="M99" s="52"/>
      <c r="N99" s="53"/>
      <c r="O99" s="53"/>
      <c r="P99" s="54"/>
      <c r="Q99" s="52"/>
      <c r="R99" s="53"/>
      <c r="S99" s="53"/>
      <c r="T99" s="54"/>
      <c r="U99" s="52"/>
      <c r="V99" s="53"/>
      <c r="W99" s="53"/>
      <c r="X99" s="54"/>
      <c r="Y99" s="52"/>
      <c r="Z99" s="53"/>
      <c r="AA99" s="53"/>
      <c r="AB99" s="54"/>
      <c r="AC99" s="52"/>
      <c r="AD99" s="53"/>
      <c r="AE99" s="53"/>
      <c r="AF99" s="54"/>
      <c r="AG99" s="112">
        <v>0</v>
      </c>
      <c r="AH99" s="113">
        <v>150</v>
      </c>
      <c r="AI99" s="113" t="s">
        <v>51</v>
      </c>
      <c r="AJ99" s="294">
        <v>15</v>
      </c>
      <c r="AK99" s="321" t="s">
        <v>70</v>
      </c>
      <c r="AL99" s="295" t="s">
        <v>170</v>
      </c>
    </row>
    <row r="100" spans="1:38" s="65" customFormat="1" ht="13.5" thickBot="1" x14ac:dyDescent="0.25">
      <c r="A100" s="86"/>
      <c r="B100" s="58" t="s">
        <v>14</v>
      </c>
      <c r="C100" s="58"/>
      <c r="D100" s="59">
        <f>SUM(P100,T100,X100,AB100,AF100,AJ100)</f>
        <v>72</v>
      </c>
      <c r="E100" s="93"/>
      <c r="F100" s="93"/>
      <c r="G100" s="93"/>
      <c r="H100" s="94"/>
      <c r="I100" s="117"/>
      <c r="J100" s="93"/>
      <c r="K100" s="93"/>
      <c r="L100" s="95"/>
      <c r="M100" s="117">
        <f>SUM(M74:M99)</f>
        <v>6</v>
      </c>
      <c r="N100" s="93">
        <f>SUM(N74:N96)</f>
        <v>1</v>
      </c>
      <c r="O100" s="93"/>
      <c r="P100" s="95">
        <f>SUM(P96:P99,P94,P87:P92,P85,P82:P83,P78:P80,P74:P76)</f>
        <v>7</v>
      </c>
      <c r="Q100" s="117">
        <f>SUM(Q96:Q99,Q94,Q87:Q92,Q85,Q82:Q83,Q78:Q80,Q74:Q76)</f>
        <v>7</v>
      </c>
      <c r="R100" s="93">
        <f>SUM(R96:R99,R94,R87:R92,R85,R82:R83,R78:R80,R74:R76)</f>
        <v>5</v>
      </c>
      <c r="S100" s="93"/>
      <c r="T100" s="95">
        <f>SUM(T96:T99,T94,T87:T92,T85,T82:T83,T78:T80,T74:T76)</f>
        <v>13</v>
      </c>
      <c r="U100" s="117">
        <f>SUM(U96:U99,U94,U87:U92,U85,U82:U83,U78:U80,U74:U76)</f>
        <v>5</v>
      </c>
      <c r="V100" s="93">
        <f>SUM(V96:V99,V94,V87:V92,V85,V82:V83,V78:V80,V74:V76)</f>
        <v>6</v>
      </c>
      <c r="W100" s="93"/>
      <c r="X100" s="95">
        <f>SUM(X96:X99,X94,X87:X92,X85,X82:X83,X78:X80,X74:X76)</f>
        <v>13</v>
      </c>
      <c r="Y100" s="117">
        <f>SUM(Y96:Y99,Y94,Y87:Y92,Y85,Y82:Y83,Y78:Y80,Y74:Y76)</f>
        <v>5</v>
      </c>
      <c r="Z100" s="93">
        <f>SUM(Z96:Z99,Z94,Z87:Z92,Z85,Z82:Z83,Z78:Z80,Z74:Z76)</f>
        <v>6</v>
      </c>
      <c r="AA100" s="93"/>
      <c r="AB100" s="95">
        <f>SUM(AB96:AB99,AB94,AB87:AB92,AB85,AB82:AB83,AB78:AB80,AB74:AB76)</f>
        <v>12</v>
      </c>
      <c r="AC100" s="117">
        <f>SUM(AC96:AC99,AC94,AC87:AC92,AC85,AC82:AC83,AC78:AC80,AC74:AC76)</f>
        <v>4</v>
      </c>
      <c r="AD100" s="93">
        <f>SUM(AD96:AD99,AD94,AD87:AD92,AD85,AD82:AD83,AD78:AD80,AD74:AD76)</f>
        <v>5</v>
      </c>
      <c r="AE100" s="93"/>
      <c r="AF100" s="95">
        <f>SUM(AF96:AF99,AF94,AF87:AF92,AF85,AF82:AF83,AF78:AF80,AF74:AF76)</f>
        <v>12</v>
      </c>
      <c r="AG100" s="117">
        <f>SUM(AG74:AG96)</f>
        <v>0</v>
      </c>
      <c r="AH100" s="93">
        <v>150</v>
      </c>
      <c r="AI100" s="93"/>
      <c r="AJ100" s="95">
        <v>15</v>
      </c>
      <c r="AK100" s="86"/>
      <c r="AL100" s="86"/>
    </row>
    <row r="101" spans="1:38" ht="16.5" thickBot="1" x14ac:dyDescent="0.25">
      <c r="A101" s="745" t="s">
        <v>517</v>
      </c>
      <c r="B101" s="746"/>
      <c r="C101" s="746"/>
      <c r="D101" s="746"/>
      <c r="E101" s="746"/>
      <c r="F101" s="746"/>
      <c r="G101" s="746"/>
      <c r="H101" s="746"/>
      <c r="I101" s="746"/>
      <c r="J101" s="746"/>
      <c r="K101" s="746"/>
      <c r="L101" s="746"/>
      <c r="M101" s="746"/>
      <c r="N101" s="746"/>
      <c r="O101" s="746"/>
      <c r="P101" s="746"/>
      <c r="Q101" s="746"/>
      <c r="R101" s="746"/>
      <c r="S101" s="746"/>
      <c r="T101" s="746"/>
      <c r="U101" s="746"/>
      <c r="V101" s="746"/>
      <c r="W101" s="746"/>
      <c r="X101" s="746"/>
      <c r="Y101" s="746"/>
      <c r="Z101" s="746"/>
      <c r="AA101" s="746"/>
      <c r="AB101" s="746"/>
      <c r="AC101" s="746"/>
      <c r="AD101" s="746"/>
      <c r="AE101" s="746"/>
      <c r="AF101" s="746"/>
      <c r="AG101" s="746"/>
      <c r="AH101" s="746"/>
      <c r="AI101" s="746"/>
      <c r="AJ101" s="746"/>
      <c r="AK101" s="746"/>
      <c r="AL101" s="747"/>
    </row>
    <row r="102" spans="1:38" ht="16.5" thickBot="1" x14ac:dyDescent="0.25">
      <c r="A102" s="713" t="s">
        <v>541</v>
      </c>
      <c r="B102" s="718"/>
      <c r="C102" s="718"/>
      <c r="D102" s="718"/>
      <c r="E102" s="718"/>
      <c r="F102" s="718"/>
      <c r="G102" s="718"/>
      <c r="H102" s="718"/>
      <c r="I102" s="718"/>
      <c r="J102" s="718"/>
      <c r="K102" s="718"/>
      <c r="L102" s="718"/>
      <c r="M102" s="718"/>
      <c r="N102" s="718"/>
      <c r="O102" s="718"/>
      <c r="P102" s="718"/>
      <c r="Q102" s="718"/>
      <c r="R102" s="718"/>
      <c r="S102" s="718"/>
      <c r="T102" s="718"/>
      <c r="U102" s="718"/>
      <c r="V102" s="718"/>
      <c r="W102" s="718"/>
      <c r="X102" s="718"/>
      <c r="Y102" s="718"/>
      <c r="Z102" s="718"/>
      <c r="AA102" s="718"/>
      <c r="AB102" s="718"/>
      <c r="AC102" s="718"/>
      <c r="AD102" s="718"/>
      <c r="AE102" s="718"/>
      <c r="AF102" s="718"/>
      <c r="AG102" s="718"/>
      <c r="AH102" s="718"/>
      <c r="AI102" s="718"/>
      <c r="AJ102" s="718"/>
      <c r="AK102" s="718"/>
      <c r="AL102" s="719"/>
    </row>
    <row r="103" spans="1:38" s="65" customFormat="1" ht="42.75" customHeight="1" x14ac:dyDescent="0.2">
      <c r="A103" s="76" t="s">
        <v>618</v>
      </c>
      <c r="B103" s="665" t="s">
        <v>90</v>
      </c>
      <c r="C103" s="665" t="s">
        <v>319</v>
      </c>
      <c r="D103" s="123" t="s">
        <v>551</v>
      </c>
      <c r="E103" s="118"/>
      <c r="F103" s="29"/>
      <c r="G103" s="29"/>
      <c r="H103" s="30"/>
      <c r="I103" s="267"/>
      <c r="J103" s="29"/>
      <c r="K103" s="29"/>
      <c r="L103" s="30"/>
      <c r="M103" s="267">
        <v>2</v>
      </c>
      <c r="N103" s="29">
        <v>1</v>
      </c>
      <c r="O103" s="29" t="s">
        <v>4</v>
      </c>
      <c r="P103" s="30">
        <v>3</v>
      </c>
      <c r="Q103" s="267"/>
      <c r="R103" s="29"/>
      <c r="S103" s="29"/>
      <c r="T103" s="30"/>
      <c r="U103" s="267"/>
      <c r="V103" s="29"/>
      <c r="W103" s="29"/>
      <c r="X103" s="30"/>
      <c r="Y103" s="267"/>
      <c r="Z103" s="29"/>
      <c r="AA103" s="29"/>
      <c r="AB103" s="30"/>
      <c r="AC103" s="267"/>
      <c r="AD103" s="29"/>
      <c r="AE103" s="29"/>
      <c r="AF103" s="30"/>
      <c r="AG103" s="267"/>
      <c r="AH103" s="29"/>
      <c r="AI103" s="29"/>
      <c r="AJ103" s="30"/>
      <c r="AK103" s="335" t="s">
        <v>70</v>
      </c>
      <c r="AL103" s="123" t="s">
        <v>164</v>
      </c>
    </row>
    <row r="104" spans="1:38" ht="36" customHeight="1" thickBot="1" x14ac:dyDescent="0.25">
      <c r="A104" s="76" t="s">
        <v>619</v>
      </c>
      <c r="B104" s="505" t="s">
        <v>96</v>
      </c>
      <c r="C104" s="666" t="s">
        <v>329</v>
      </c>
      <c r="D104" s="517" t="s">
        <v>90</v>
      </c>
      <c r="E104" s="31"/>
      <c r="F104" s="32"/>
      <c r="G104" s="32"/>
      <c r="H104" s="35"/>
      <c r="I104" s="31"/>
      <c r="J104" s="32"/>
      <c r="K104" s="32"/>
      <c r="L104" s="35"/>
      <c r="M104" s="34"/>
      <c r="N104" s="32"/>
      <c r="O104" s="32"/>
      <c r="P104" s="35"/>
      <c r="Q104" s="34">
        <v>1</v>
      </c>
      <c r="R104" s="32">
        <v>2</v>
      </c>
      <c r="S104" s="32" t="s">
        <v>4</v>
      </c>
      <c r="T104" s="35">
        <v>4</v>
      </c>
      <c r="U104" s="145"/>
      <c r="V104" s="146"/>
      <c r="W104" s="146"/>
      <c r="X104" s="147"/>
      <c r="Y104" s="34"/>
      <c r="Z104" s="32"/>
      <c r="AA104" s="32"/>
      <c r="AB104" s="35"/>
      <c r="AC104" s="34"/>
      <c r="AD104" s="32"/>
      <c r="AE104" s="32"/>
      <c r="AF104" s="35"/>
      <c r="AG104" s="34"/>
      <c r="AH104" s="32"/>
      <c r="AI104" s="32"/>
      <c r="AJ104" s="35"/>
      <c r="AK104" s="125" t="s">
        <v>70</v>
      </c>
      <c r="AL104" s="495" t="s">
        <v>164</v>
      </c>
    </row>
    <row r="105" spans="1:38" ht="29.25" customHeight="1" thickBot="1" x14ac:dyDescent="0.25">
      <c r="A105" s="127" t="s">
        <v>620</v>
      </c>
      <c r="B105" s="503" t="s">
        <v>93</v>
      </c>
      <c r="C105" s="667" t="s">
        <v>328</v>
      </c>
      <c r="D105" s="220"/>
      <c r="E105" s="119"/>
      <c r="F105" s="104"/>
      <c r="G105" s="104"/>
      <c r="H105" s="120"/>
      <c r="I105" s="119"/>
      <c r="J105" s="104"/>
      <c r="K105" s="104"/>
      <c r="L105" s="120"/>
      <c r="M105" s="121"/>
      <c r="N105" s="104"/>
      <c r="O105" s="104"/>
      <c r="P105" s="120"/>
      <c r="Q105" s="312"/>
      <c r="R105" s="313"/>
      <c r="S105" s="313"/>
      <c r="T105" s="266"/>
      <c r="U105" s="121">
        <v>2</v>
      </c>
      <c r="V105" s="104">
        <v>0</v>
      </c>
      <c r="W105" s="104" t="s">
        <v>4</v>
      </c>
      <c r="X105" s="120">
        <v>3</v>
      </c>
      <c r="Y105" s="121"/>
      <c r="Z105" s="104"/>
      <c r="AA105" s="104"/>
      <c r="AB105" s="120"/>
      <c r="AC105" s="121"/>
      <c r="AD105" s="104"/>
      <c r="AE105" s="104"/>
      <c r="AF105" s="120"/>
      <c r="AG105" s="121"/>
      <c r="AH105" s="104"/>
      <c r="AI105" s="104"/>
      <c r="AJ105" s="120"/>
      <c r="AK105" s="122" t="s">
        <v>70</v>
      </c>
      <c r="AL105" s="496" t="s">
        <v>199</v>
      </c>
    </row>
    <row r="106" spans="1:38" ht="15.75" x14ac:dyDescent="0.2">
      <c r="A106" s="713" t="s">
        <v>615</v>
      </c>
      <c r="B106" s="718"/>
      <c r="C106" s="718"/>
      <c r="D106" s="718"/>
      <c r="E106" s="718"/>
      <c r="F106" s="718"/>
      <c r="G106" s="718"/>
      <c r="H106" s="718"/>
      <c r="I106" s="718"/>
      <c r="J106" s="718"/>
      <c r="K106" s="718"/>
      <c r="L106" s="718"/>
      <c r="M106" s="718"/>
      <c r="N106" s="718"/>
      <c r="O106" s="718"/>
      <c r="P106" s="718"/>
      <c r="Q106" s="718"/>
      <c r="R106" s="718"/>
      <c r="S106" s="718"/>
      <c r="T106" s="718"/>
      <c r="U106" s="718"/>
      <c r="V106" s="718"/>
      <c r="W106" s="718"/>
      <c r="X106" s="718"/>
      <c r="Y106" s="718"/>
      <c r="Z106" s="718"/>
      <c r="AA106" s="718"/>
      <c r="AB106" s="718"/>
      <c r="AC106" s="718"/>
      <c r="AD106" s="718"/>
      <c r="AE106" s="718"/>
      <c r="AF106" s="718"/>
      <c r="AG106" s="718"/>
      <c r="AH106" s="718"/>
      <c r="AI106" s="718"/>
      <c r="AJ106" s="718"/>
      <c r="AK106" s="718"/>
      <c r="AL106" s="719"/>
    </row>
    <row r="107" spans="1:38" ht="36" customHeight="1" x14ac:dyDescent="0.2">
      <c r="A107" s="76" t="s">
        <v>218</v>
      </c>
      <c r="B107" s="505" t="s">
        <v>448</v>
      </c>
      <c r="C107" s="505" t="s">
        <v>324</v>
      </c>
      <c r="D107" s="124"/>
      <c r="E107" s="31"/>
      <c r="F107" s="32"/>
      <c r="G107" s="32"/>
      <c r="H107" s="35"/>
      <c r="I107" s="31"/>
      <c r="J107" s="32"/>
      <c r="K107" s="32"/>
      <c r="L107" s="35"/>
      <c r="M107" s="34">
        <v>0</v>
      </c>
      <c r="N107" s="32">
        <v>2</v>
      </c>
      <c r="O107" s="32" t="s">
        <v>51</v>
      </c>
      <c r="P107" s="35">
        <v>3</v>
      </c>
      <c r="Q107" s="34"/>
      <c r="R107" s="32"/>
      <c r="S107" s="32"/>
      <c r="T107" s="35"/>
      <c r="U107" s="34"/>
      <c r="V107" s="32"/>
      <c r="W107" s="32"/>
      <c r="X107" s="35"/>
      <c r="Y107" s="34"/>
      <c r="Z107" s="32"/>
      <c r="AA107" s="32"/>
      <c r="AB107" s="35"/>
      <c r="AC107" s="34"/>
      <c r="AD107" s="32"/>
      <c r="AE107" s="32"/>
      <c r="AF107" s="35"/>
      <c r="AG107" s="34"/>
      <c r="AH107" s="32"/>
      <c r="AI107" s="32"/>
      <c r="AJ107" s="35"/>
      <c r="AK107" s="126" t="s">
        <v>77</v>
      </c>
      <c r="AL107" s="495" t="s">
        <v>135</v>
      </c>
    </row>
    <row r="108" spans="1:38" s="65" customFormat="1" ht="33" customHeight="1" x14ac:dyDescent="0.2">
      <c r="A108" s="76" t="s">
        <v>621</v>
      </c>
      <c r="B108" s="316" t="s">
        <v>92</v>
      </c>
      <c r="C108" s="505" t="s">
        <v>320</v>
      </c>
      <c r="D108" s="124"/>
      <c r="E108" s="31"/>
      <c r="F108" s="32"/>
      <c r="G108" s="32"/>
      <c r="H108" s="35"/>
      <c r="I108" s="31"/>
      <c r="J108" s="32"/>
      <c r="K108" s="32"/>
      <c r="L108" s="35"/>
      <c r="M108" s="145"/>
      <c r="N108" s="146"/>
      <c r="O108" s="146"/>
      <c r="P108" s="266"/>
      <c r="Q108" s="34">
        <v>2</v>
      </c>
      <c r="R108" s="32">
        <v>1</v>
      </c>
      <c r="S108" s="32" t="s">
        <v>4</v>
      </c>
      <c r="T108" s="120">
        <v>3</v>
      </c>
      <c r="U108" s="34"/>
      <c r="V108" s="32"/>
      <c r="W108" s="32"/>
      <c r="X108" s="35"/>
      <c r="Y108" s="34"/>
      <c r="Z108" s="32"/>
      <c r="AA108" s="32"/>
      <c r="AB108" s="35"/>
      <c r="AC108" s="34"/>
      <c r="AD108" s="32"/>
      <c r="AE108" s="32"/>
      <c r="AF108" s="35"/>
      <c r="AG108" s="34"/>
      <c r="AH108" s="32"/>
      <c r="AI108" s="32"/>
      <c r="AJ108" s="35"/>
      <c r="AK108" s="126" t="s">
        <v>71</v>
      </c>
      <c r="AL108" s="495" t="s">
        <v>123</v>
      </c>
    </row>
    <row r="109" spans="1:38" ht="51" x14ac:dyDescent="0.2">
      <c r="A109" s="128" t="s">
        <v>622</v>
      </c>
      <c r="B109" s="502" t="s">
        <v>94</v>
      </c>
      <c r="C109" s="506" t="s">
        <v>321</v>
      </c>
      <c r="D109" s="124"/>
      <c r="E109" s="31"/>
      <c r="F109" s="32"/>
      <c r="G109" s="32"/>
      <c r="H109" s="35"/>
      <c r="I109" s="31"/>
      <c r="J109" s="32"/>
      <c r="K109" s="32"/>
      <c r="L109" s="35"/>
      <c r="M109" s="34"/>
      <c r="N109" s="32"/>
      <c r="O109" s="32"/>
      <c r="P109" s="35"/>
      <c r="Q109" s="34">
        <v>1</v>
      </c>
      <c r="R109" s="32">
        <v>2</v>
      </c>
      <c r="S109" s="32" t="s">
        <v>51</v>
      </c>
      <c r="T109" s="35">
        <v>3</v>
      </c>
      <c r="U109" s="34"/>
      <c r="V109" s="32"/>
      <c r="W109" s="32"/>
      <c r="X109" s="35"/>
      <c r="Y109" s="34"/>
      <c r="Z109" s="32"/>
      <c r="AA109" s="32"/>
      <c r="AB109" s="35"/>
      <c r="AC109" s="34"/>
      <c r="AD109" s="32"/>
      <c r="AE109" s="32"/>
      <c r="AF109" s="35"/>
      <c r="AG109" s="34"/>
      <c r="AH109" s="32"/>
      <c r="AI109" s="32"/>
      <c r="AJ109" s="35"/>
      <c r="AK109" s="125" t="s">
        <v>70</v>
      </c>
      <c r="AL109" s="495" t="s">
        <v>169</v>
      </c>
    </row>
    <row r="110" spans="1:38" ht="40.5" customHeight="1" x14ac:dyDescent="0.2">
      <c r="A110" s="76" t="s">
        <v>623</v>
      </c>
      <c r="B110" s="505" t="s">
        <v>95</v>
      </c>
      <c r="C110" s="505" t="s">
        <v>322</v>
      </c>
      <c r="D110" s="124"/>
      <c r="E110" s="31"/>
      <c r="F110" s="32"/>
      <c r="G110" s="32"/>
      <c r="H110" s="35"/>
      <c r="I110" s="31"/>
      <c r="J110" s="32"/>
      <c r="K110" s="32"/>
      <c r="L110" s="35"/>
      <c r="M110" s="34"/>
      <c r="N110" s="32"/>
      <c r="O110" s="32"/>
      <c r="P110" s="35"/>
      <c r="Q110" s="145"/>
      <c r="R110" s="146"/>
      <c r="S110" s="146"/>
      <c r="T110" s="266"/>
      <c r="U110" s="34">
        <v>2</v>
      </c>
      <c r="V110" s="32">
        <v>1</v>
      </c>
      <c r="W110" s="32" t="s">
        <v>4</v>
      </c>
      <c r="X110" s="120">
        <v>3</v>
      </c>
      <c r="Y110" s="34"/>
      <c r="Z110" s="32"/>
      <c r="AA110" s="32"/>
      <c r="AB110" s="35"/>
      <c r="AC110" s="34"/>
      <c r="AD110" s="32"/>
      <c r="AE110" s="32"/>
      <c r="AF110" s="35"/>
      <c r="AG110" s="34"/>
      <c r="AH110" s="32"/>
      <c r="AI110" s="32"/>
      <c r="AJ110" s="35"/>
      <c r="AK110" s="125" t="s">
        <v>69</v>
      </c>
      <c r="AL110" s="495" t="s">
        <v>171</v>
      </c>
    </row>
    <row r="111" spans="1:38" s="66" customFormat="1" ht="23.25" customHeight="1" x14ac:dyDescent="0.2">
      <c r="A111" s="76" t="s">
        <v>624</v>
      </c>
      <c r="B111" s="505" t="s">
        <v>525</v>
      </c>
      <c r="C111" s="505"/>
      <c r="D111" s="124"/>
      <c r="E111" s="31"/>
      <c r="F111" s="32"/>
      <c r="G111" s="32"/>
      <c r="H111" s="35"/>
      <c r="I111" s="31"/>
      <c r="J111" s="32"/>
      <c r="K111" s="32"/>
      <c r="L111" s="35"/>
      <c r="M111" s="34"/>
      <c r="N111" s="32"/>
      <c r="O111" s="32"/>
      <c r="P111" s="35"/>
      <c r="Q111" s="34"/>
      <c r="R111" s="32"/>
      <c r="S111" s="32"/>
      <c r="T111" s="35"/>
      <c r="U111" s="34">
        <v>1</v>
      </c>
      <c r="V111" s="32">
        <v>2</v>
      </c>
      <c r="W111" s="32" t="s">
        <v>51</v>
      </c>
      <c r="X111" s="35">
        <v>3</v>
      </c>
      <c r="Y111" s="34"/>
      <c r="Z111" s="32"/>
      <c r="AA111" s="32"/>
      <c r="AB111" s="35"/>
      <c r="AC111" s="34"/>
      <c r="AD111" s="32"/>
      <c r="AE111" s="32"/>
      <c r="AF111" s="35"/>
      <c r="AG111" s="34"/>
      <c r="AH111" s="32"/>
      <c r="AI111" s="32"/>
      <c r="AJ111" s="35"/>
      <c r="AK111" s="125" t="s">
        <v>70</v>
      </c>
      <c r="AL111" s="495" t="s">
        <v>164</v>
      </c>
    </row>
    <row r="112" spans="1:38" s="66" customFormat="1" ht="32.450000000000003" customHeight="1" x14ac:dyDescent="0.2">
      <c r="A112" s="76" t="s">
        <v>625</v>
      </c>
      <c r="B112" s="505" t="s">
        <v>526</v>
      </c>
      <c r="C112" s="505"/>
      <c r="D112" s="124"/>
      <c r="E112" s="31"/>
      <c r="F112" s="32"/>
      <c r="G112" s="32"/>
      <c r="H112" s="35"/>
      <c r="I112" s="31"/>
      <c r="J112" s="32"/>
      <c r="K112" s="32"/>
      <c r="L112" s="35"/>
      <c r="M112" s="34"/>
      <c r="N112" s="32"/>
      <c r="O112" s="32"/>
      <c r="P112" s="35"/>
      <c r="Q112" s="34"/>
      <c r="R112" s="32"/>
      <c r="S112" s="32"/>
      <c r="T112" s="35"/>
      <c r="U112" s="34"/>
      <c r="V112" s="32"/>
      <c r="W112" s="32"/>
      <c r="X112" s="120"/>
      <c r="Y112" s="34">
        <v>1</v>
      </c>
      <c r="Z112" s="32">
        <v>2</v>
      </c>
      <c r="AA112" s="32" t="s">
        <v>51</v>
      </c>
      <c r="AB112" s="120">
        <v>3</v>
      </c>
      <c r="AC112" s="34"/>
      <c r="AD112" s="32"/>
      <c r="AE112" s="32"/>
      <c r="AF112" s="35"/>
      <c r="AG112" s="34"/>
      <c r="AH112" s="32"/>
      <c r="AI112" s="32"/>
      <c r="AJ112" s="35"/>
      <c r="AK112" s="179" t="s">
        <v>113</v>
      </c>
      <c r="AL112" s="495" t="s">
        <v>453</v>
      </c>
    </row>
    <row r="113" spans="1:39" s="66" customFormat="1" ht="23.25" customHeight="1" x14ac:dyDescent="0.2">
      <c r="A113" s="76" t="s">
        <v>626</v>
      </c>
      <c r="B113" s="505" t="s">
        <v>99</v>
      </c>
      <c r="C113" s="505" t="s">
        <v>323</v>
      </c>
      <c r="D113" s="124"/>
      <c r="E113" s="31"/>
      <c r="F113" s="32"/>
      <c r="G113" s="32"/>
      <c r="H113" s="35"/>
      <c r="I113" s="31"/>
      <c r="J113" s="32"/>
      <c r="K113" s="32"/>
      <c r="L113" s="35"/>
      <c r="M113" s="34"/>
      <c r="N113" s="32"/>
      <c r="O113" s="32"/>
      <c r="P113" s="35"/>
      <c r="Q113" s="34"/>
      <c r="R113" s="32"/>
      <c r="S113" s="32"/>
      <c r="T113" s="35"/>
      <c r="U113" s="34"/>
      <c r="V113" s="32"/>
      <c r="W113" s="32"/>
      <c r="X113" s="35"/>
      <c r="Y113" s="34">
        <v>2</v>
      </c>
      <c r="Z113" s="32">
        <v>1</v>
      </c>
      <c r="AA113" s="32" t="s">
        <v>4</v>
      </c>
      <c r="AB113" s="120">
        <v>3</v>
      </c>
      <c r="AC113" s="34"/>
      <c r="AD113" s="32"/>
      <c r="AE113" s="32"/>
      <c r="AF113" s="35"/>
      <c r="AG113" s="34"/>
      <c r="AH113" s="32"/>
      <c r="AI113" s="32"/>
      <c r="AJ113" s="35"/>
      <c r="AK113" s="125" t="s">
        <v>70</v>
      </c>
      <c r="AL113" s="495" t="s">
        <v>439</v>
      </c>
    </row>
    <row r="114" spans="1:39" s="66" customFormat="1" ht="27" customHeight="1" x14ac:dyDescent="0.2">
      <c r="A114" s="76" t="s">
        <v>627</v>
      </c>
      <c r="B114" s="505" t="s">
        <v>543</v>
      </c>
      <c r="C114" s="505"/>
      <c r="D114" s="124"/>
      <c r="E114" s="31"/>
      <c r="F114" s="32"/>
      <c r="G114" s="32"/>
      <c r="H114" s="35"/>
      <c r="I114" s="31"/>
      <c r="J114" s="32"/>
      <c r="K114" s="32"/>
      <c r="L114" s="35"/>
      <c r="M114" s="34"/>
      <c r="N114" s="32"/>
      <c r="O114" s="32"/>
      <c r="P114" s="35"/>
      <c r="Q114" s="34"/>
      <c r="R114" s="32"/>
      <c r="S114" s="32"/>
      <c r="T114" s="35"/>
      <c r="U114" s="34"/>
      <c r="V114" s="32"/>
      <c r="W114" s="32"/>
      <c r="X114" s="35"/>
      <c r="Y114" s="34"/>
      <c r="Z114" s="32"/>
      <c r="AA114" s="32"/>
      <c r="AB114" s="35"/>
      <c r="AC114" s="34">
        <v>1</v>
      </c>
      <c r="AD114" s="32">
        <v>1</v>
      </c>
      <c r="AE114" s="32" t="s">
        <v>51</v>
      </c>
      <c r="AF114" s="35">
        <v>2</v>
      </c>
      <c r="AG114" s="34"/>
      <c r="AH114" s="32"/>
      <c r="AI114" s="32"/>
      <c r="AJ114" s="35"/>
      <c r="AK114" s="125" t="s">
        <v>70</v>
      </c>
      <c r="AL114" s="495" t="s">
        <v>164</v>
      </c>
    </row>
    <row r="115" spans="1:39" s="66" customFormat="1" ht="41.25" customHeight="1" thickBot="1" x14ac:dyDescent="0.25">
      <c r="A115" s="76" t="s">
        <v>628</v>
      </c>
      <c r="B115" s="505" t="s">
        <v>629</v>
      </c>
      <c r="C115" s="668"/>
      <c r="D115" s="124"/>
      <c r="E115" s="31"/>
      <c r="F115" s="32"/>
      <c r="G115" s="32"/>
      <c r="H115" s="35"/>
      <c r="I115" s="31"/>
      <c r="J115" s="32"/>
      <c r="K115" s="32"/>
      <c r="L115" s="35"/>
      <c r="M115" s="34"/>
      <c r="N115" s="32"/>
      <c r="O115" s="32"/>
      <c r="P115" s="35"/>
      <c r="Q115" s="34"/>
      <c r="R115" s="32"/>
      <c r="S115" s="32"/>
      <c r="T115" s="35"/>
      <c r="U115" s="34"/>
      <c r="V115" s="32"/>
      <c r="W115" s="32"/>
      <c r="X115" s="35"/>
      <c r="Y115" s="145"/>
      <c r="Z115" s="146"/>
      <c r="AA115" s="146"/>
      <c r="AB115" s="147"/>
      <c r="AC115" s="34">
        <v>1</v>
      </c>
      <c r="AD115" s="32">
        <v>2</v>
      </c>
      <c r="AE115" s="32" t="s">
        <v>51</v>
      </c>
      <c r="AF115" s="35">
        <v>3</v>
      </c>
      <c r="AG115" s="34"/>
      <c r="AH115" s="32"/>
      <c r="AI115" s="32"/>
      <c r="AJ115" s="35"/>
      <c r="AK115" s="126" t="s">
        <v>100</v>
      </c>
      <c r="AL115" s="497" t="s">
        <v>163</v>
      </c>
    </row>
    <row r="116" spans="1:39" ht="16.5" thickBot="1" x14ac:dyDescent="0.25">
      <c r="A116" s="713" t="s">
        <v>616</v>
      </c>
      <c r="B116" s="685"/>
      <c r="C116" s="685"/>
      <c r="D116" s="685"/>
      <c r="E116" s="685"/>
      <c r="F116" s="685"/>
      <c r="G116" s="685"/>
      <c r="H116" s="685"/>
      <c r="I116" s="685"/>
      <c r="J116" s="685"/>
      <c r="K116" s="685"/>
      <c r="L116" s="685"/>
      <c r="M116" s="685"/>
      <c r="N116" s="685"/>
      <c r="O116" s="685"/>
      <c r="P116" s="685"/>
      <c r="Q116" s="685"/>
      <c r="R116" s="685"/>
      <c r="S116" s="685"/>
      <c r="T116" s="685"/>
      <c r="U116" s="685"/>
      <c r="V116" s="685"/>
      <c r="W116" s="685"/>
      <c r="X116" s="685"/>
      <c r="Y116" s="685"/>
      <c r="Z116" s="685"/>
      <c r="AA116" s="685"/>
      <c r="AB116" s="685"/>
      <c r="AC116" s="685"/>
      <c r="AD116" s="685"/>
      <c r="AE116" s="685"/>
      <c r="AF116" s="685"/>
      <c r="AG116" s="685"/>
      <c r="AH116" s="685"/>
      <c r="AI116" s="685"/>
      <c r="AJ116" s="685"/>
      <c r="AK116" s="685"/>
      <c r="AL116" s="706"/>
    </row>
    <row r="117" spans="1:39" ht="33.6" customHeight="1" x14ac:dyDescent="0.2">
      <c r="A117" s="76" t="s">
        <v>630</v>
      </c>
      <c r="B117" s="505" t="s">
        <v>91</v>
      </c>
      <c r="C117" s="667" t="s">
        <v>325</v>
      </c>
      <c r="D117" s="517" t="s">
        <v>522</v>
      </c>
      <c r="E117" s="31"/>
      <c r="F117" s="32"/>
      <c r="G117" s="32"/>
      <c r="H117" s="35"/>
      <c r="I117" s="31"/>
      <c r="J117" s="32"/>
      <c r="K117" s="32"/>
      <c r="L117" s="35"/>
      <c r="M117" s="34">
        <v>2</v>
      </c>
      <c r="N117" s="32">
        <v>1</v>
      </c>
      <c r="O117" s="32" t="s">
        <v>51</v>
      </c>
      <c r="P117" s="35">
        <v>3</v>
      </c>
      <c r="Q117" s="34"/>
      <c r="R117" s="32"/>
      <c r="S117" s="32"/>
      <c r="T117" s="35"/>
      <c r="U117" s="34"/>
      <c r="V117" s="32"/>
      <c r="W117" s="32"/>
      <c r="X117" s="35"/>
      <c r="Y117" s="34"/>
      <c r="Z117" s="32"/>
      <c r="AA117" s="32"/>
      <c r="AB117" s="35"/>
      <c r="AC117" s="34"/>
      <c r="AD117" s="32"/>
      <c r="AE117" s="32"/>
      <c r="AF117" s="35"/>
      <c r="AG117" s="34"/>
      <c r="AH117" s="32"/>
      <c r="AI117" s="32"/>
      <c r="AJ117" s="35"/>
      <c r="AK117" s="125" t="s">
        <v>70</v>
      </c>
      <c r="AL117" s="497" t="s">
        <v>164</v>
      </c>
    </row>
    <row r="118" spans="1:39" ht="27.75" customHeight="1" x14ac:dyDescent="0.2">
      <c r="A118" s="76" t="s">
        <v>631</v>
      </c>
      <c r="B118" s="505" t="s">
        <v>542</v>
      </c>
      <c r="C118" s="505"/>
      <c r="D118" s="124"/>
      <c r="E118" s="31"/>
      <c r="F118" s="32"/>
      <c r="G118" s="32"/>
      <c r="H118" s="35"/>
      <c r="I118" s="31"/>
      <c r="J118" s="32"/>
      <c r="K118" s="32"/>
      <c r="L118" s="35"/>
      <c r="M118" s="34"/>
      <c r="N118" s="32"/>
      <c r="O118" s="32"/>
      <c r="P118" s="35"/>
      <c r="Q118" s="34"/>
      <c r="R118" s="32"/>
      <c r="S118" s="32"/>
      <c r="T118" s="35"/>
      <c r="U118" s="145"/>
      <c r="V118" s="146"/>
      <c r="W118" s="146"/>
      <c r="X118" s="147"/>
      <c r="Y118" s="34">
        <v>1</v>
      </c>
      <c r="Z118" s="32">
        <v>1</v>
      </c>
      <c r="AA118" s="32" t="s">
        <v>51</v>
      </c>
      <c r="AB118" s="35">
        <v>3</v>
      </c>
      <c r="AC118" s="34"/>
      <c r="AD118" s="32"/>
      <c r="AE118" s="32"/>
      <c r="AF118" s="35"/>
      <c r="AG118" s="34"/>
      <c r="AH118" s="32"/>
      <c r="AI118" s="32"/>
      <c r="AJ118" s="35"/>
      <c r="AK118" s="143" t="s">
        <v>70</v>
      </c>
      <c r="AL118" s="38" t="s">
        <v>540</v>
      </c>
    </row>
    <row r="119" spans="1:39" s="130" customFormat="1" ht="30.75" customHeight="1" x14ac:dyDescent="0.2">
      <c r="A119" s="128" t="s">
        <v>632</v>
      </c>
      <c r="B119" s="502" t="s">
        <v>102</v>
      </c>
      <c r="C119" s="506" t="s">
        <v>326</v>
      </c>
      <c r="D119" s="129"/>
      <c r="E119" s="31"/>
      <c r="F119" s="32"/>
      <c r="G119" s="32"/>
      <c r="H119" s="35"/>
      <c r="I119" s="31"/>
      <c r="J119" s="32"/>
      <c r="K119" s="32"/>
      <c r="L119" s="35"/>
      <c r="M119" s="34"/>
      <c r="N119" s="32"/>
      <c r="O119" s="32"/>
      <c r="P119" s="35"/>
      <c r="Q119" s="34"/>
      <c r="R119" s="32"/>
      <c r="S119" s="32"/>
      <c r="T119" s="35"/>
      <c r="U119" s="34"/>
      <c r="V119" s="32"/>
      <c r="W119" s="32"/>
      <c r="X119" s="35"/>
      <c r="Y119" s="34"/>
      <c r="Z119" s="32"/>
      <c r="AA119" s="32"/>
      <c r="AB119" s="35"/>
      <c r="AC119" s="34">
        <v>2</v>
      </c>
      <c r="AD119" s="32">
        <v>0</v>
      </c>
      <c r="AE119" s="32" t="s">
        <v>4</v>
      </c>
      <c r="AF119" s="35">
        <v>3</v>
      </c>
      <c r="AG119" s="34"/>
      <c r="AH119" s="32"/>
      <c r="AI119" s="32"/>
      <c r="AJ119" s="35"/>
      <c r="AK119" s="125" t="s">
        <v>70</v>
      </c>
      <c r="AL119" s="497" t="s">
        <v>439</v>
      </c>
      <c r="AM119" s="65"/>
    </row>
    <row r="120" spans="1:39" s="131" customFormat="1" ht="30" customHeight="1" thickBot="1" x14ac:dyDescent="0.25">
      <c r="A120" s="214" t="s">
        <v>633</v>
      </c>
      <c r="B120" s="505" t="s">
        <v>28</v>
      </c>
      <c r="C120" s="666" t="s">
        <v>327</v>
      </c>
      <c r="D120" s="124"/>
      <c r="E120" s="31"/>
      <c r="F120" s="32"/>
      <c r="G120" s="32"/>
      <c r="H120" s="35"/>
      <c r="I120" s="31"/>
      <c r="J120" s="32"/>
      <c r="K120" s="32"/>
      <c r="L120" s="35"/>
      <c r="M120" s="34"/>
      <c r="N120" s="32"/>
      <c r="O120" s="32"/>
      <c r="P120" s="35"/>
      <c r="Q120" s="34"/>
      <c r="R120" s="32"/>
      <c r="S120" s="32"/>
      <c r="T120" s="35"/>
      <c r="U120" s="34"/>
      <c r="V120" s="32"/>
      <c r="W120" s="32"/>
      <c r="X120" s="35"/>
      <c r="Y120" s="34"/>
      <c r="Z120" s="32"/>
      <c r="AA120" s="32"/>
      <c r="AB120" s="35"/>
      <c r="AC120" s="34">
        <v>2</v>
      </c>
      <c r="AD120" s="32">
        <v>1</v>
      </c>
      <c r="AE120" s="32" t="s">
        <v>51</v>
      </c>
      <c r="AF120" s="35">
        <v>3</v>
      </c>
      <c r="AG120" s="34"/>
      <c r="AH120" s="32"/>
      <c r="AI120" s="32"/>
      <c r="AJ120" s="35"/>
      <c r="AK120" s="125" t="s">
        <v>70</v>
      </c>
      <c r="AL120" s="495" t="s">
        <v>103</v>
      </c>
    </row>
    <row r="121" spans="1:39" ht="16.5" thickBot="1" x14ac:dyDescent="0.25">
      <c r="A121" s="713" t="s">
        <v>617</v>
      </c>
      <c r="B121" s="685"/>
      <c r="C121" s="685"/>
      <c r="D121" s="685"/>
      <c r="E121" s="685"/>
      <c r="F121" s="685"/>
      <c r="G121" s="685"/>
      <c r="H121" s="685"/>
      <c r="I121" s="685"/>
      <c r="J121" s="685"/>
      <c r="K121" s="685"/>
      <c r="L121" s="685"/>
      <c r="M121" s="685"/>
      <c r="N121" s="685"/>
      <c r="O121" s="685"/>
      <c r="P121" s="685"/>
      <c r="Q121" s="685"/>
      <c r="R121" s="685"/>
      <c r="S121" s="685"/>
      <c r="T121" s="685"/>
      <c r="U121" s="685"/>
      <c r="V121" s="685"/>
      <c r="W121" s="685"/>
      <c r="X121" s="685"/>
      <c r="Y121" s="685"/>
      <c r="Z121" s="685"/>
      <c r="AA121" s="685"/>
      <c r="AB121" s="685"/>
      <c r="AC121" s="685"/>
      <c r="AD121" s="685"/>
      <c r="AE121" s="685"/>
      <c r="AF121" s="685"/>
      <c r="AG121" s="685"/>
      <c r="AH121" s="685"/>
      <c r="AI121" s="685"/>
      <c r="AJ121" s="685"/>
      <c r="AK121" s="685"/>
      <c r="AL121" s="706"/>
    </row>
    <row r="122" spans="1:39" s="65" customFormat="1" ht="33" customHeight="1" x14ac:dyDescent="0.2">
      <c r="A122" s="76" t="s">
        <v>634</v>
      </c>
      <c r="B122" s="502" t="s">
        <v>185</v>
      </c>
      <c r="C122" s="504" t="s">
        <v>330</v>
      </c>
      <c r="D122" s="517" t="s">
        <v>92</v>
      </c>
      <c r="E122" s="31"/>
      <c r="F122" s="32"/>
      <c r="G122" s="32"/>
      <c r="H122" s="35"/>
      <c r="I122" s="31"/>
      <c r="J122" s="32"/>
      <c r="K122" s="32"/>
      <c r="L122" s="35"/>
      <c r="M122" s="34"/>
      <c r="N122" s="32"/>
      <c r="O122" s="32"/>
      <c r="P122" s="35"/>
      <c r="Q122" s="34"/>
      <c r="R122" s="32"/>
      <c r="S122" s="32"/>
      <c r="T122" s="35"/>
      <c r="U122" s="34">
        <v>0</v>
      </c>
      <c r="V122" s="32">
        <v>2</v>
      </c>
      <c r="W122" s="32" t="s">
        <v>51</v>
      </c>
      <c r="X122" s="35">
        <v>3</v>
      </c>
      <c r="Y122" s="34"/>
      <c r="Z122" s="32"/>
      <c r="AA122" s="32"/>
      <c r="AB122" s="35"/>
      <c r="AC122" s="34"/>
      <c r="AD122" s="32"/>
      <c r="AE122" s="32"/>
      <c r="AF122" s="35"/>
      <c r="AG122" s="34"/>
      <c r="AH122" s="32"/>
      <c r="AI122" s="32"/>
      <c r="AJ122" s="35"/>
      <c r="AK122" s="125" t="s">
        <v>70</v>
      </c>
      <c r="AL122" s="497" t="s">
        <v>98</v>
      </c>
    </row>
    <row r="123" spans="1:39" s="65" customFormat="1" ht="25.5" x14ac:dyDescent="0.2">
      <c r="A123" s="76" t="s">
        <v>635</v>
      </c>
      <c r="B123" s="502" t="s">
        <v>186</v>
      </c>
      <c r="C123" s="502" t="s">
        <v>331</v>
      </c>
      <c r="D123" s="502" t="s">
        <v>97</v>
      </c>
      <c r="E123" s="31"/>
      <c r="F123" s="32"/>
      <c r="G123" s="32"/>
      <c r="H123" s="35"/>
      <c r="I123" s="31"/>
      <c r="J123" s="32"/>
      <c r="K123" s="32"/>
      <c r="L123" s="35"/>
      <c r="M123" s="34"/>
      <c r="N123" s="32"/>
      <c r="O123" s="32"/>
      <c r="P123" s="35"/>
      <c r="Q123" s="34"/>
      <c r="R123" s="32"/>
      <c r="S123" s="32"/>
      <c r="T123" s="35"/>
      <c r="U123" s="34"/>
      <c r="V123" s="32"/>
      <c r="W123" s="32"/>
      <c r="X123" s="35"/>
      <c r="Y123" s="34">
        <v>0</v>
      </c>
      <c r="Z123" s="32">
        <v>2</v>
      </c>
      <c r="AA123" s="32" t="s">
        <v>51</v>
      </c>
      <c r="AB123" s="35">
        <v>3</v>
      </c>
      <c r="AC123" s="34"/>
      <c r="AD123" s="32"/>
      <c r="AE123" s="32"/>
      <c r="AF123" s="35"/>
      <c r="AG123" s="34"/>
      <c r="AH123" s="32"/>
      <c r="AI123" s="32"/>
      <c r="AJ123" s="35"/>
      <c r="AK123" s="125" t="s">
        <v>70</v>
      </c>
      <c r="AL123" s="495" t="s">
        <v>98</v>
      </c>
    </row>
    <row r="124" spans="1:39" s="130" customFormat="1" ht="26.25" customHeight="1" x14ac:dyDescent="0.2">
      <c r="A124" s="215" t="s">
        <v>636</v>
      </c>
      <c r="B124" s="502" t="s">
        <v>187</v>
      </c>
      <c r="C124" s="502" t="s">
        <v>332</v>
      </c>
      <c r="D124" s="502" t="s">
        <v>101</v>
      </c>
      <c r="E124" s="31"/>
      <c r="F124" s="32"/>
      <c r="G124" s="32"/>
      <c r="H124" s="35"/>
      <c r="I124" s="31"/>
      <c r="J124" s="32"/>
      <c r="K124" s="32"/>
      <c r="L124" s="35"/>
      <c r="M124" s="34"/>
      <c r="N124" s="32"/>
      <c r="O124" s="32"/>
      <c r="P124" s="35"/>
      <c r="Q124" s="34"/>
      <c r="R124" s="32"/>
      <c r="S124" s="32"/>
      <c r="T124" s="35"/>
      <c r="U124" s="34"/>
      <c r="V124" s="32"/>
      <c r="W124" s="32"/>
      <c r="X124" s="35"/>
      <c r="Y124" s="34"/>
      <c r="Z124" s="32"/>
      <c r="AA124" s="32"/>
      <c r="AB124" s="35"/>
      <c r="AC124" s="34">
        <v>0</v>
      </c>
      <c r="AD124" s="32">
        <v>2</v>
      </c>
      <c r="AE124" s="32" t="s">
        <v>51</v>
      </c>
      <c r="AF124" s="35">
        <v>3</v>
      </c>
      <c r="AG124" s="34"/>
      <c r="AH124" s="32"/>
      <c r="AI124" s="32"/>
      <c r="AJ124" s="35"/>
      <c r="AK124" s="125" t="s">
        <v>70</v>
      </c>
      <c r="AL124" s="497" t="s">
        <v>98</v>
      </c>
      <c r="AM124" s="65"/>
    </row>
    <row r="125" spans="1:39" s="134" customFormat="1" ht="44.25" customHeight="1" thickBot="1" x14ac:dyDescent="0.25">
      <c r="A125" s="216" t="s">
        <v>637</v>
      </c>
      <c r="B125" s="132" t="s">
        <v>180</v>
      </c>
      <c r="C125" s="132" t="s">
        <v>333</v>
      </c>
      <c r="D125" s="502" t="s">
        <v>550</v>
      </c>
      <c r="E125" s="31"/>
      <c r="F125" s="32"/>
      <c r="G125" s="32"/>
      <c r="H125" s="222"/>
      <c r="I125" s="31"/>
      <c r="J125" s="32"/>
      <c r="K125" s="32"/>
      <c r="L125" s="33"/>
      <c r="M125" s="223"/>
      <c r="N125" s="32"/>
      <c r="O125" s="32"/>
      <c r="P125" s="33"/>
      <c r="Q125" s="223"/>
      <c r="R125" s="32"/>
      <c r="S125" s="32"/>
      <c r="T125" s="33"/>
      <c r="U125" s="223"/>
      <c r="V125" s="32"/>
      <c r="W125" s="32"/>
      <c r="X125" s="33"/>
      <c r="Y125" s="223"/>
      <c r="Z125" s="32"/>
      <c r="AA125" s="32"/>
      <c r="AB125" s="33"/>
      <c r="AC125" s="223"/>
      <c r="AD125" s="32"/>
      <c r="AE125" s="32"/>
      <c r="AF125" s="222"/>
      <c r="AG125" s="31">
        <v>0</v>
      </c>
      <c r="AH125" s="32">
        <v>150</v>
      </c>
      <c r="AI125" s="32" t="s">
        <v>51</v>
      </c>
      <c r="AJ125" s="120">
        <v>15</v>
      </c>
      <c r="AK125" s="133" t="s">
        <v>70</v>
      </c>
      <c r="AL125" s="116" t="s">
        <v>98</v>
      </c>
      <c r="AM125" s="131"/>
    </row>
    <row r="126" spans="1:39" s="65" customFormat="1" ht="13.5" thickBot="1" x14ac:dyDescent="0.25">
      <c r="A126" s="86"/>
      <c r="B126" s="58" t="s">
        <v>14</v>
      </c>
      <c r="C126" s="58"/>
      <c r="D126" s="59">
        <f>SUM(H126,L126,P126,T126,X126,AB126,AF126,AJ126)</f>
        <v>72</v>
      </c>
      <c r="E126" s="93"/>
      <c r="F126" s="93"/>
      <c r="G126" s="93"/>
      <c r="H126" s="94"/>
      <c r="I126" s="117"/>
      <c r="J126" s="93"/>
      <c r="K126" s="93"/>
      <c r="L126" s="95"/>
      <c r="M126" s="117">
        <f>SUM(M122:M125,M117:M120,AK108,AK108,M107:M115,M103:M105)</f>
        <v>4</v>
      </c>
      <c r="N126" s="93">
        <f>SUM(N122:N125,N117:N120,N107:N115,N103:N105)</f>
        <v>4</v>
      </c>
      <c r="O126" s="93"/>
      <c r="P126" s="95">
        <f>SUM(P122:P125,P117:P120,P107:P115,P103:P105)</f>
        <v>9</v>
      </c>
      <c r="Q126" s="117">
        <f>SUM(Q122:Q125,Q117:Q120,Q107:Q115,Q103:Q105)</f>
        <v>4</v>
      </c>
      <c r="R126" s="93">
        <f>SUM(R122:R125,R117:R120,R107:R115,R103:R105)</f>
        <v>5</v>
      </c>
      <c r="S126" s="93"/>
      <c r="T126" s="95">
        <f>SUM(T122:T125,T117:T120,T107:T115,T103:T105)</f>
        <v>10</v>
      </c>
      <c r="U126" s="117">
        <f>SUM(U122:U125,U117:U120,U107:U115,U103:U105)</f>
        <v>5</v>
      </c>
      <c r="V126" s="93">
        <f>SUM(V122:V125,V117:V120,V107:V115,V103:V105)</f>
        <v>5</v>
      </c>
      <c r="W126" s="93"/>
      <c r="X126" s="95">
        <f>SUM(X122:X125,X117:X120,X107:X115,X103:X105)</f>
        <v>12</v>
      </c>
      <c r="Y126" s="117">
        <f>SUM(Y122:Y125,Y117:Y120,Y107:Y115,Y103:Y105)</f>
        <v>4</v>
      </c>
      <c r="Z126" s="93">
        <f>SUM(Z122:Z125,Z117:Z120,Z107:Z115,Z103:Z105)</f>
        <v>6</v>
      </c>
      <c r="AA126" s="93"/>
      <c r="AB126" s="95">
        <f>SUM(AB122:AB125,AB117:AB120,AB107:AB115,AB103:AB105)</f>
        <v>12</v>
      </c>
      <c r="AC126" s="117">
        <f>SUM(AC122:AC125,AC117:AC120,AC107:AC115,AC103:AC105)</f>
        <v>6</v>
      </c>
      <c r="AD126" s="93">
        <f>SUM(AD122:AD125,AD117:AD120,AD107:AD115,AD103:AD105)</f>
        <v>6</v>
      </c>
      <c r="AE126" s="93"/>
      <c r="AF126" s="95">
        <f>SUM(AF122:AF125,AF117:AF120,AF107:AF115,AF103:AF105)</f>
        <v>14</v>
      </c>
      <c r="AG126" s="117">
        <f>SUM(AG103:AG125)</f>
        <v>0</v>
      </c>
      <c r="AH126" s="93">
        <f>SUM(AH103:AH125)</f>
        <v>150</v>
      </c>
      <c r="AI126" s="93"/>
      <c r="AJ126" s="95">
        <v>15</v>
      </c>
      <c r="AK126" s="86"/>
      <c r="AL126" s="86"/>
    </row>
    <row r="127" spans="1:39" s="137" customFormat="1" ht="16.5" thickBot="1" x14ac:dyDescent="0.25">
      <c r="A127" s="741" t="s">
        <v>638</v>
      </c>
      <c r="B127" s="742"/>
      <c r="C127" s="743"/>
      <c r="D127" s="742"/>
      <c r="E127" s="742"/>
      <c r="F127" s="742"/>
      <c r="G127" s="742"/>
      <c r="H127" s="742"/>
      <c r="I127" s="742"/>
      <c r="J127" s="742"/>
      <c r="K127" s="742"/>
      <c r="L127" s="742"/>
      <c r="M127" s="742"/>
      <c r="N127" s="742"/>
      <c r="O127" s="742"/>
      <c r="P127" s="742"/>
      <c r="Q127" s="742"/>
      <c r="R127" s="742"/>
      <c r="S127" s="742"/>
      <c r="T127" s="742"/>
      <c r="U127" s="742"/>
      <c r="V127" s="742"/>
      <c r="W127" s="742"/>
      <c r="X127" s="742"/>
      <c r="Y127" s="742"/>
      <c r="Z127" s="742"/>
      <c r="AA127" s="742"/>
      <c r="AB127" s="742"/>
      <c r="AC127" s="742"/>
      <c r="AD127" s="742"/>
      <c r="AE127" s="742"/>
      <c r="AF127" s="742"/>
      <c r="AG127" s="742"/>
      <c r="AH127" s="742"/>
      <c r="AI127" s="742"/>
      <c r="AJ127" s="742"/>
      <c r="AK127" s="742"/>
      <c r="AL127" s="744"/>
    </row>
    <row r="128" spans="1:39" s="137" customFormat="1" ht="16.5" thickBot="1" x14ac:dyDescent="0.25">
      <c r="A128" s="685" t="s">
        <v>548</v>
      </c>
      <c r="B128" s="686"/>
      <c r="C128" s="686"/>
      <c r="D128" s="686"/>
      <c r="E128" s="686"/>
      <c r="F128" s="686"/>
      <c r="G128" s="686"/>
      <c r="H128" s="686"/>
      <c r="I128" s="686"/>
      <c r="J128" s="686"/>
      <c r="K128" s="686"/>
      <c r="L128" s="686"/>
      <c r="M128" s="686"/>
      <c r="N128" s="686"/>
      <c r="O128" s="686"/>
      <c r="P128" s="686"/>
      <c r="Q128" s="686"/>
      <c r="R128" s="686"/>
      <c r="S128" s="686"/>
      <c r="T128" s="686"/>
      <c r="U128" s="686"/>
      <c r="V128" s="686"/>
      <c r="W128" s="686"/>
      <c r="X128" s="686"/>
      <c r="Y128" s="686"/>
      <c r="Z128" s="686"/>
      <c r="AA128" s="686"/>
      <c r="AB128" s="686"/>
      <c r="AC128" s="686"/>
      <c r="AD128" s="686"/>
      <c r="AE128" s="686"/>
      <c r="AF128" s="686"/>
      <c r="AG128" s="686"/>
      <c r="AH128" s="686"/>
      <c r="AI128" s="686"/>
      <c r="AJ128" s="686"/>
      <c r="AK128" s="686"/>
      <c r="AL128" s="687"/>
    </row>
    <row r="129" spans="1:38" ht="27" customHeight="1" x14ac:dyDescent="0.2">
      <c r="A129" s="215" t="s">
        <v>639</v>
      </c>
      <c r="B129" s="508" t="s">
        <v>530</v>
      </c>
      <c r="C129" s="669"/>
      <c r="D129" s="342"/>
      <c r="E129" s="270"/>
      <c r="F129" s="271"/>
      <c r="G129" s="271"/>
      <c r="H129" s="272"/>
      <c r="I129" s="270"/>
      <c r="J129" s="271"/>
      <c r="K129" s="271"/>
      <c r="L129" s="272"/>
      <c r="M129" s="138">
        <v>2</v>
      </c>
      <c r="N129" s="140">
        <v>0</v>
      </c>
      <c r="O129" s="140" t="s">
        <v>4</v>
      </c>
      <c r="P129" s="141">
        <v>2</v>
      </c>
      <c r="Q129" s="273"/>
      <c r="R129" s="271"/>
      <c r="S129" s="271"/>
      <c r="T129" s="274"/>
      <c r="U129" s="270"/>
      <c r="V129" s="271"/>
      <c r="W129" s="271"/>
      <c r="X129" s="272"/>
      <c r="Y129" s="273"/>
      <c r="Z129" s="271"/>
      <c r="AA129" s="271"/>
      <c r="AB129" s="272"/>
      <c r="AC129" s="270"/>
      <c r="AD129" s="271"/>
      <c r="AE129" s="271"/>
      <c r="AF129" s="272"/>
      <c r="AG129" s="273"/>
      <c r="AH129" s="271"/>
      <c r="AI129" s="271"/>
      <c r="AJ129" s="274"/>
      <c r="AK129" s="143" t="s">
        <v>70</v>
      </c>
      <c r="AL129" s="497" t="s">
        <v>439</v>
      </c>
    </row>
    <row r="130" spans="1:38" s="65" customFormat="1" ht="27.75" customHeight="1" thickBot="1" x14ac:dyDescent="0.25">
      <c r="A130" s="343" t="s">
        <v>640</v>
      </c>
      <c r="B130" s="508" t="s">
        <v>531</v>
      </c>
      <c r="C130" s="508"/>
      <c r="D130" s="129"/>
      <c r="E130" s="298"/>
      <c r="F130" s="469"/>
      <c r="G130" s="469"/>
      <c r="H130" s="470"/>
      <c r="I130" s="471"/>
      <c r="J130" s="469"/>
      <c r="K130" s="469"/>
      <c r="L130" s="470"/>
      <c r="M130" s="472">
        <v>3</v>
      </c>
      <c r="N130" s="469">
        <v>0</v>
      </c>
      <c r="O130" s="469" t="s">
        <v>4</v>
      </c>
      <c r="P130" s="489">
        <v>3</v>
      </c>
      <c r="Q130" s="472"/>
      <c r="R130" s="469"/>
      <c r="S130" s="469"/>
      <c r="T130" s="489"/>
      <c r="U130" s="471"/>
      <c r="V130" s="469"/>
      <c r="W130" s="469"/>
      <c r="X130" s="470"/>
      <c r="Y130" s="472"/>
      <c r="Z130" s="469"/>
      <c r="AA130" s="469"/>
      <c r="AB130" s="470"/>
      <c r="AC130" s="471"/>
      <c r="AD130" s="469"/>
      <c r="AE130" s="469"/>
      <c r="AF130" s="470"/>
      <c r="AG130" s="472"/>
      <c r="AH130" s="469"/>
      <c r="AI130" s="469"/>
      <c r="AJ130" s="470"/>
      <c r="AK130" s="143" t="s">
        <v>70</v>
      </c>
      <c r="AL130" s="497" t="s">
        <v>447</v>
      </c>
    </row>
    <row r="131" spans="1:38" s="137" customFormat="1" ht="16.5" thickBot="1" x14ac:dyDescent="0.25">
      <c r="A131" s="685" t="s">
        <v>535</v>
      </c>
      <c r="B131" s="686"/>
      <c r="C131" s="686"/>
      <c r="D131" s="686"/>
      <c r="E131" s="686"/>
      <c r="F131" s="686"/>
      <c r="G131" s="686"/>
      <c r="H131" s="686"/>
      <c r="I131" s="686"/>
      <c r="J131" s="686"/>
      <c r="K131" s="686"/>
      <c r="L131" s="686"/>
      <c r="M131" s="686"/>
      <c r="N131" s="686"/>
      <c r="O131" s="686"/>
      <c r="P131" s="686"/>
      <c r="Q131" s="686"/>
      <c r="R131" s="686"/>
      <c r="S131" s="686"/>
      <c r="T131" s="686"/>
      <c r="U131" s="686"/>
      <c r="V131" s="686"/>
      <c r="W131" s="686"/>
      <c r="X131" s="686"/>
      <c r="Y131" s="686"/>
      <c r="Z131" s="686"/>
      <c r="AA131" s="686"/>
      <c r="AB131" s="686"/>
      <c r="AC131" s="686"/>
      <c r="AD131" s="686"/>
      <c r="AE131" s="686"/>
      <c r="AF131" s="686"/>
      <c r="AG131" s="686"/>
      <c r="AH131" s="686"/>
      <c r="AI131" s="686"/>
      <c r="AJ131" s="686"/>
      <c r="AK131" s="686"/>
      <c r="AL131" s="687"/>
    </row>
    <row r="132" spans="1:38" s="65" customFormat="1" ht="51" x14ac:dyDescent="0.2">
      <c r="A132" s="153" t="s">
        <v>641</v>
      </c>
      <c r="B132" s="516" t="s">
        <v>547</v>
      </c>
      <c r="C132" s="503" t="s">
        <v>334</v>
      </c>
      <c r="D132" s="508" t="s">
        <v>530</v>
      </c>
      <c r="E132" s="148"/>
      <c r="F132" s="135"/>
      <c r="G132" s="135"/>
      <c r="H132" s="136"/>
      <c r="I132" s="148"/>
      <c r="J132" s="135"/>
      <c r="K132" s="135"/>
      <c r="L132" s="136"/>
      <c r="M132" s="473"/>
      <c r="N132" s="337"/>
      <c r="O132" s="337"/>
      <c r="P132" s="474"/>
      <c r="Q132" s="148">
        <v>2</v>
      </c>
      <c r="R132" s="135">
        <v>1</v>
      </c>
      <c r="S132" s="135" t="s">
        <v>51</v>
      </c>
      <c r="T132" s="136">
        <v>4</v>
      </c>
      <c r="U132" s="148"/>
      <c r="V132" s="135"/>
      <c r="W132" s="135"/>
      <c r="X132" s="136"/>
      <c r="Y132" s="144"/>
      <c r="Z132" s="135"/>
      <c r="AA132" s="135"/>
      <c r="AB132" s="136"/>
      <c r="AC132" s="148"/>
      <c r="AD132" s="135"/>
      <c r="AE132" s="135"/>
      <c r="AF132" s="136"/>
      <c r="AG132" s="144"/>
      <c r="AH132" s="135"/>
      <c r="AI132" s="135"/>
      <c r="AJ132" s="154"/>
      <c r="AK132" s="297" t="s">
        <v>70</v>
      </c>
      <c r="AL132" s="498" t="s">
        <v>199</v>
      </c>
    </row>
    <row r="133" spans="1:38" s="65" customFormat="1" ht="27.75" customHeight="1" x14ac:dyDescent="0.2">
      <c r="A133" s="475" t="s">
        <v>642</v>
      </c>
      <c r="B133" s="670" t="s">
        <v>534</v>
      </c>
      <c r="C133" s="505"/>
      <c r="D133" s="508"/>
      <c r="E133" s="298"/>
      <c r="F133" s="299"/>
      <c r="G133" s="299"/>
      <c r="H133" s="300"/>
      <c r="I133" s="298"/>
      <c r="J133" s="299"/>
      <c r="K133" s="299"/>
      <c r="L133" s="300"/>
      <c r="M133" s="338"/>
      <c r="N133" s="339"/>
      <c r="O133" s="339"/>
      <c r="P133" s="340"/>
      <c r="Q133" s="301">
        <v>1</v>
      </c>
      <c r="R133" s="299">
        <v>2</v>
      </c>
      <c r="S133" s="299" t="s">
        <v>51</v>
      </c>
      <c r="T133" s="302">
        <v>3</v>
      </c>
      <c r="U133" s="298"/>
      <c r="V133" s="299"/>
      <c r="W133" s="299"/>
      <c r="X133" s="300"/>
      <c r="Y133" s="301"/>
      <c r="Z133" s="299"/>
      <c r="AA133" s="299"/>
      <c r="AB133" s="300"/>
      <c r="AC133" s="298"/>
      <c r="AD133" s="299"/>
      <c r="AE133" s="299"/>
      <c r="AF133" s="300"/>
      <c r="AG133" s="301"/>
      <c r="AH133" s="299"/>
      <c r="AI133" s="299"/>
      <c r="AJ133" s="302"/>
      <c r="AK133" s="143" t="s">
        <v>70</v>
      </c>
      <c r="AL133" s="497" t="s">
        <v>540</v>
      </c>
    </row>
    <row r="134" spans="1:38" ht="42" customHeight="1" thickBot="1" x14ac:dyDescent="0.25">
      <c r="A134" s="76" t="s">
        <v>643</v>
      </c>
      <c r="B134" s="508" t="s">
        <v>532</v>
      </c>
      <c r="C134" s="669"/>
      <c r="D134" s="303"/>
      <c r="E134" s="270"/>
      <c r="F134" s="271"/>
      <c r="G134" s="271"/>
      <c r="H134" s="272"/>
      <c r="I134" s="270"/>
      <c r="J134" s="271"/>
      <c r="K134" s="271"/>
      <c r="L134" s="272"/>
      <c r="M134" s="139"/>
      <c r="N134" s="140"/>
      <c r="O134" s="140"/>
      <c r="P134" s="671"/>
      <c r="Q134" s="273"/>
      <c r="R134" s="271"/>
      <c r="S134" s="271"/>
      <c r="T134" s="274"/>
      <c r="U134" s="138">
        <v>0</v>
      </c>
      <c r="V134" s="140">
        <v>2</v>
      </c>
      <c r="W134" s="140" t="s">
        <v>51</v>
      </c>
      <c r="X134" s="141">
        <v>3</v>
      </c>
      <c r="Y134" s="138"/>
      <c r="Z134" s="140"/>
      <c r="AA134" s="140"/>
      <c r="AB134" s="141"/>
      <c r="AC134" s="270"/>
      <c r="AD134" s="271"/>
      <c r="AE134" s="271"/>
      <c r="AF134" s="272"/>
      <c r="AG134" s="273"/>
      <c r="AH134" s="271"/>
      <c r="AI134" s="271"/>
      <c r="AJ134" s="274"/>
      <c r="AK134" s="143" t="s">
        <v>70</v>
      </c>
      <c r="AL134" s="497" t="s">
        <v>447</v>
      </c>
    </row>
    <row r="135" spans="1:38" s="137" customFormat="1" ht="16.5" thickBot="1" x14ac:dyDescent="0.25">
      <c r="A135" s="685" t="s">
        <v>663</v>
      </c>
      <c r="B135" s="686"/>
      <c r="C135" s="686"/>
      <c r="D135" s="686"/>
      <c r="E135" s="686"/>
      <c r="F135" s="686"/>
      <c r="G135" s="686"/>
      <c r="H135" s="686"/>
      <c r="I135" s="686"/>
      <c r="J135" s="686"/>
      <c r="K135" s="686"/>
      <c r="L135" s="686"/>
      <c r="M135" s="686"/>
      <c r="N135" s="686"/>
      <c r="O135" s="686"/>
      <c r="P135" s="686"/>
      <c r="Q135" s="686"/>
      <c r="R135" s="686"/>
      <c r="S135" s="686"/>
      <c r="T135" s="686"/>
      <c r="U135" s="686"/>
      <c r="V135" s="686"/>
      <c r="W135" s="686"/>
      <c r="X135" s="686"/>
      <c r="Y135" s="686"/>
      <c r="Z135" s="686"/>
      <c r="AA135" s="686"/>
      <c r="AB135" s="686"/>
      <c r="AC135" s="686"/>
      <c r="AD135" s="686"/>
      <c r="AE135" s="686"/>
      <c r="AF135" s="686"/>
      <c r="AG135" s="686"/>
      <c r="AH135" s="686"/>
      <c r="AI135" s="686"/>
      <c r="AJ135" s="686"/>
      <c r="AK135" s="686"/>
      <c r="AL135" s="687"/>
    </row>
    <row r="136" spans="1:38" ht="42" customHeight="1" x14ac:dyDescent="0.2">
      <c r="A136" s="76" t="s">
        <v>644</v>
      </c>
      <c r="B136" s="508" t="s">
        <v>645</v>
      </c>
      <c r="C136" s="669"/>
      <c r="D136" s="303"/>
      <c r="E136" s="270"/>
      <c r="F136" s="271"/>
      <c r="G136" s="271"/>
      <c r="H136" s="272"/>
      <c r="I136" s="270"/>
      <c r="J136" s="271"/>
      <c r="K136" s="271"/>
      <c r="L136" s="272"/>
      <c r="M136" s="139">
        <v>1</v>
      </c>
      <c r="N136" s="140">
        <v>2</v>
      </c>
      <c r="O136" s="140" t="s">
        <v>51</v>
      </c>
      <c r="P136" s="672">
        <v>4</v>
      </c>
      <c r="Q136" s="273"/>
      <c r="R136" s="271"/>
      <c r="S136" s="271"/>
      <c r="T136" s="274"/>
      <c r="U136" s="270"/>
      <c r="V136" s="271"/>
      <c r="W136" s="271"/>
      <c r="X136" s="272"/>
      <c r="Y136" s="273"/>
      <c r="Z136" s="271"/>
      <c r="AA136" s="271"/>
      <c r="AB136" s="272"/>
      <c r="AC136" s="270"/>
      <c r="AD136" s="271"/>
      <c r="AE136" s="271"/>
      <c r="AF136" s="272"/>
      <c r="AG136" s="273"/>
      <c r="AH136" s="271"/>
      <c r="AI136" s="271"/>
      <c r="AJ136" s="274"/>
      <c r="AK136" s="143" t="s">
        <v>70</v>
      </c>
      <c r="AL136" s="497" t="s">
        <v>439</v>
      </c>
    </row>
    <row r="137" spans="1:38" s="66" customFormat="1" ht="25.5" customHeight="1" x14ac:dyDescent="0.2">
      <c r="A137" s="76" t="s">
        <v>646</v>
      </c>
      <c r="B137" s="508" t="s">
        <v>660</v>
      </c>
      <c r="C137" s="505"/>
      <c r="D137" s="304"/>
      <c r="E137" s="138"/>
      <c r="F137" s="140"/>
      <c r="G137" s="140"/>
      <c r="H137" s="141"/>
      <c r="I137" s="138"/>
      <c r="J137" s="140"/>
      <c r="K137" s="140"/>
      <c r="L137" s="141"/>
      <c r="M137" s="138"/>
      <c r="N137" s="140"/>
      <c r="O137" s="140"/>
      <c r="P137" s="141"/>
      <c r="Q137" s="139">
        <v>1</v>
      </c>
      <c r="R137" s="140">
        <v>2</v>
      </c>
      <c r="S137" s="140" t="s">
        <v>51</v>
      </c>
      <c r="T137" s="142">
        <v>3</v>
      </c>
      <c r="U137" s="138"/>
      <c r="V137" s="140"/>
      <c r="W137" s="140"/>
      <c r="X137" s="141"/>
      <c r="Y137" s="139"/>
      <c r="Z137" s="140"/>
      <c r="AA137" s="140"/>
      <c r="AB137" s="141"/>
      <c r="AC137" s="138"/>
      <c r="AD137" s="140"/>
      <c r="AE137" s="140"/>
      <c r="AF137" s="141"/>
      <c r="AG137" s="139"/>
      <c r="AH137" s="140"/>
      <c r="AI137" s="140"/>
      <c r="AJ137" s="142"/>
      <c r="AK137" s="143" t="s">
        <v>70</v>
      </c>
      <c r="AL137" s="497" t="s">
        <v>439</v>
      </c>
    </row>
    <row r="138" spans="1:38" s="66" customFormat="1" ht="27.75" customHeight="1" x14ac:dyDescent="0.2">
      <c r="A138" s="39" t="s">
        <v>647</v>
      </c>
      <c r="B138" s="508" t="s">
        <v>549</v>
      </c>
      <c r="C138" s="505"/>
      <c r="D138" s="304"/>
      <c r="E138" s="138"/>
      <c r="F138" s="140"/>
      <c r="G138" s="140"/>
      <c r="H138" s="141"/>
      <c r="I138" s="138"/>
      <c r="J138" s="140"/>
      <c r="K138" s="140"/>
      <c r="L138" s="141"/>
      <c r="M138" s="138"/>
      <c r="N138" s="140"/>
      <c r="O138" s="140"/>
      <c r="P138" s="141"/>
      <c r="Q138" s="139"/>
      <c r="R138" s="140"/>
      <c r="S138" s="140"/>
      <c r="T138" s="489"/>
      <c r="U138" s="139">
        <v>0</v>
      </c>
      <c r="V138" s="140">
        <v>2</v>
      </c>
      <c r="W138" s="140" t="s">
        <v>51</v>
      </c>
      <c r="X138" s="141">
        <v>3</v>
      </c>
      <c r="Y138" s="273"/>
      <c r="Z138" s="271"/>
      <c r="AA138" s="271"/>
      <c r="AB138" s="272"/>
      <c r="AC138" s="138"/>
      <c r="AD138" s="140"/>
      <c r="AE138" s="140"/>
      <c r="AF138" s="141"/>
      <c r="AG138" s="139"/>
      <c r="AH138" s="140"/>
      <c r="AI138" s="140"/>
      <c r="AJ138" s="142"/>
      <c r="AK138" s="143" t="s">
        <v>70</v>
      </c>
      <c r="AL138" s="497" t="s">
        <v>447</v>
      </c>
    </row>
    <row r="139" spans="1:38" s="65" customFormat="1" ht="24" customHeight="1" x14ac:dyDescent="0.2">
      <c r="A139" s="76" t="s">
        <v>648</v>
      </c>
      <c r="B139" s="508" t="s">
        <v>116</v>
      </c>
      <c r="C139" s="505" t="s">
        <v>339</v>
      </c>
      <c r="D139" s="304"/>
      <c r="E139" s="138"/>
      <c r="F139" s="140"/>
      <c r="G139" s="140"/>
      <c r="H139" s="141"/>
      <c r="I139" s="138"/>
      <c r="J139" s="140"/>
      <c r="K139" s="140"/>
      <c r="L139" s="141"/>
      <c r="M139" s="138"/>
      <c r="N139" s="140"/>
      <c r="O139" s="140"/>
      <c r="P139" s="141"/>
      <c r="Q139" s="139"/>
      <c r="R139" s="140"/>
      <c r="S139" s="140"/>
      <c r="T139" s="142"/>
      <c r="U139" s="138"/>
      <c r="V139" s="140"/>
      <c r="W139" s="140"/>
      <c r="X139" s="141"/>
      <c r="Y139" s="138">
        <v>1</v>
      </c>
      <c r="Z139" s="140">
        <v>1</v>
      </c>
      <c r="AA139" s="140" t="s">
        <v>51</v>
      </c>
      <c r="AB139" s="141">
        <v>3</v>
      </c>
      <c r="AC139" s="270"/>
      <c r="AD139" s="271"/>
      <c r="AE139" s="271"/>
      <c r="AF139" s="272"/>
      <c r="AG139" s="139"/>
      <c r="AH139" s="140"/>
      <c r="AI139" s="140"/>
      <c r="AJ139" s="142"/>
      <c r="AK139" s="143" t="s">
        <v>70</v>
      </c>
      <c r="AL139" s="497" t="s">
        <v>540</v>
      </c>
    </row>
    <row r="140" spans="1:38" s="66" customFormat="1" ht="25.5" customHeight="1" x14ac:dyDescent="0.2">
      <c r="A140" s="76" t="s">
        <v>649</v>
      </c>
      <c r="B140" s="508" t="s">
        <v>533</v>
      </c>
      <c r="C140" s="505"/>
      <c r="D140" s="304"/>
      <c r="E140" s="138"/>
      <c r="F140" s="140"/>
      <c r="G140" s="140"/>
      <c r="H140" s="141"/>
      <c r="I140" s="138"/>
      <c r="J140" s="140"/>
      <c r="K140" s="140"/>
      <c r="L140" s="141"/>
      <c r="M140" s="138"/>
      <c r="N140" s="140"/>
      <c r="O140" s="140"/>
      <c r="P140" s="141"/>
      <c r="Q140" s="139"/>
      <c r="R140" s="140"/>
      <c r="S140" s="140"/>
      <c r="T140" s="489"/>
      <c r="U140" s="139"/>
      <c r="V140" s="140"/>
      <c r="W140" s="140"/>
      <c r="X140" s="489"/>
      <c r="Y140" s="139">
        <v>2</v>
      </c>
      <c r="Z140" s="140">
        <v>1</v>
      </c>
      <c r="AA140" s="140" t="s">
        <v>4</v>
      </c>
      <c r="AB140" s="142">
        <v>3</v>
      </c>
      <c r="AC140" s="138"/>
      <c r="AD140" s="140"/>
      <c r="AE140" s="140"/>
      <c r="AF140" s="141"/>
      <c r="AG140" s="139"/>
      <c r="AH140" s="140"/>
      <c r="AI140" s="140"/>
      <c r="AJ140" s="142"/>
      <c r="AK140" s="143" t="s">
        <v>70</v>
      </c>
      <c r="AL140" s="497" t="s">
        <v>439</v>
      </c>
    </row>
    <row r="141" spans="1:38" s="66" customFormat="1" ht="25.5" customHeight="1" x14ac:dyDescent="0.2">
      <c r="A141" s="76" t="s">
        <v>650</v>
      </c>
      <c r="B141" s="508" t="s">
        <v>544</v>
      </c>
      <c r="C141" s="505"/>
      <c r="D141" s="508" t="s">
        <v>533</v>
      </c>
      <c r="E141" s="138"/>
      <c r="F141" s="140"/>
      <c r="G141" s="140"/>
      <c r="H141" s="141"/>
      <c r="I141" s="138"/>
      <c r="J141" s="140"/>
      <c r="K141" s="140"/>
      <c r="L141" s="141"/>
      <c r="M141" s="138"/>
      <c r="N141" s="140"/>
      <c r="O141" s="140"/>
      <c r="P141" s="141"/>
      <c r="Q141" s="139"/>
      <c r="R141" s="140"/>
      <c r="S141" s="140"/>
      <c r="T141" s="142"/>
      <c r="U141" s="138"/>
      <c r="V141" s="140"/>
      <c r="W141" s="140"/>
      <c r="X141" s="141"/>
      <c r="Y141" s="139"/>
      <c r="Z141" s="140"/>
      <c r="AA141" s="140"/>
      <c r="AB141" s="141"/>
      <c r="AC141" s="138">
        <v>0</v>
      </c>
      <c r="AD141" s="140">
        <v>3</v>
      </c>
      <c r="AE141" s="140" t="s">
        <v>51</v>
      </c>
      <c r="AF141" s="141">
        <v>4</v>
      </c>
      <c r="AG141" s="139"/>
      <c r="AH141" s="140"/>
      <c r="AI141" s="140"/>
      <c r="AJ141" s="142"/>
      <c r="AK141" s="143" t="s">
        <v>70</v>
      </c>
      <c r="AL141" s="497" t="s">
        <v>439</v>
      </c>
    </row>
    <row r="142" spans="1:38" s="137" customFormat="1" ht="29.25" customHeight="1" thickBot="1" x14ac:dyDescent="0.25">
      <c r="A142" s="39" t="s">
        <v>651</v>
      </c>
      <c r="B142" s="508" t="s">
        <v>593</v>
      </c>
      <c r="C142" s="505"/>
      <c r="D142" s="305"/>
      <c r="E142" s="34"/>
      <c r="F142" s="32"/>
      <c r="G142" s="32"/>
      <c r="H142" s="35"/>
      <c r="I142" s="34"/>
      <c r="J142" s="32"/>
      <c r="K142" s="32"/>
      <c r="L142" s="35"/>
      <c r="M142" s="34"/>
      <c r="N142" s="32"/>
      <c r="O142" s="32"/>
      <c r="P142" s="35"/>
      <c r="Q142" s="31"/>
      <c r="R142" s="32"/>
      <c r="S142" s="32"/>
      <c r="T142" s="33"/>
      <c r="U142" s="34"/>
      <c r="V142" s="32"/>
      <c r="W142" s="32"/>
      <c r="X142" s="35"/>
      <c r="Y142" s="31"/>
      <c r="Z142" s="32"/>
      <c r="AA142" s="32"/>
      <c r="AB142" s="35"/>
      <c r="AC142" s="138">
        <v>2</v>
      </c>
      <c r="AD142" s="140">
        <v>1</v>
      </c>
      <c r="AE142" s="140" t="s">
        <v>4</v>
      </c>
      <c r="AF142" s="141">
        <v>3</v>
      </c>
      <c r="AG142" s="31"/>
      <c r="AH142" s="32"/>
      <c r="AI142" s="32"/>
      <c r="AJ142" s="33"/>
      <c r="AK142" s="143" t="s">
        <v>71</v>
      </c>
      <c r="AL142" s="497" t="s">
        <v>123</v>
      </c>
    </row>
    <row r="143" spans="1:38" s="137" customFormat="1" ht="16.5" thickBot="1" x14ac:dyDescent="0.25">
      <c r="A143" s="685" t="s">
        <v>664</v>
      </c>
      <c r="B143" s="686"/>
      <c r="C143" s="686"/>
      <c r="D143" s="686"/>
      <c r="E143" s="686"/>
      <c r="F143" s="686"/>
      <c r="G143" s="686"/>
      <c r="H143" s="686"/>
      <c r="I143" s="686"/>
      <c r="J143" s="686"/>
      <c r="K143" s="686"/>
      <c r="L143" s="686"/>
      <c r="M143" s="686"/>
      <c r="N143" s="686"/>
      <c r="O143" s="686"/>
      <c r="P143" s="686"/>
      <c r="Q143" s="686"/>
      <c r="R143" s="686"/>
      <c r="S143" s="686"/>
      <c r="T143" s="686"/>
      <c r="U143" s="686"/>
      <c r="V143" s="686"/>
      <c r="W143" s="686"/>
      <c r="X143" s="686"/>
      <c r="Y143" s="686"/>
      <c r="Z143" s="686"/>
      <c r="AA143" s="686"/>
      <c r="AB143" s="686"/>
      <c r="AC143" s="686"/>
      <c r="AD143" s="686"/>
      <c r="AE143" s="686"/>
      <c r="AF143" s="686"/>
      <c r="AG143" s="686"/>
      <c r="AH143" s="686"/>
      <c r="AI143" s="686"/>
      <c r="AJ143" s="686"/>
      <c r="AK143" s="686"/>
      <c r="AL143" s="687"/>
    </row>
    <row r="144" spans="1:38" s="66" customFormat="1" ht="25.5" customHeight="1" x14ac:dyDescent="0.2">
      <c r="A144" s="76" t="s">
        <v>652</v>
      </c>
      <c r="B144" s="508" t="s">
        <v>529</v>
      </c>
      <c r="C144" s="505"/>
      <c r="D144" s="304"/>
      <c r="E144" s="138"/>
      <c r="F144" s="140"/>
      <c r="G144" s="140"/>
      <c r="H144" s="141"/>
      <c r="I144" s="138"/>
      <c r="J144" s="140"/>
      <c r="K144" s="140"/>
      <c r="L144" s="141"/>
      <c r="M144" s="138"/>
      <c r="N144" s="140"/>
      <c r="O144" s="140"/>
      <c r="P144" s="141"/>
      <c r="Q144" s="273"/>
      <c r="R144" s="271"/>
      <c r="S144" s="271"/>
      <c r="T144" s="274"/>
      <c r="U144" s="138">
        <v>2</v>
      </c>
      <c r="V144" s="140">
        <v>1</v>
      </c>
      <c r="W144" s="140" t="s">
        <v>4</v>
      </c>
      <c r="X144" s="141">
        <v>3</v>
      </c>
      <c r="Y144" s="139"/>
      <c r="Z144" s="140"/>
      <c r="AA144" s="140"/>
      <c r="AB144" s="141"/>
      <c r="AC144" s="138"/>
      <c r="AD144" s="140"/>
      <c r="AE144" s="140"/>
      <c r="AF144" s="141"/>
      <c r="AG144" s="139"/>
      <c r="AH144" s="140"/>
      <c r="AI144" s="140"/>
      <c r="AJ144" s="142"/>
      <c r="AK144" s="143" t="s">
        <v>69</v>
      </c>
      <c r="AL144" s="497" t="s">
        <v>559</v>
      </c>
    </row>
    <row r="145" spans="1:324" s="66" customFormat="1" ht="28.5" customHeight="1" x14ac:dyDescent="0.2">
      <c r="A145" s="76" t="s">
        <v>653</v>
      </c>
      <c r="B145" s="508" t="s">
        <v>118</v>
      </c>
      <c r="C145" s="505" t="s">
        <v>336</v>
      </c>
      <c r="D145" s="304"/>
      <c r="E145" s="138"/>
      <c r="F145" s="140"/>
      <c r="G145" s="140"/>
      <c r="H145" s="141"/>
      <c r="I145" s="138"/>
      <c r="J145" s="140"/>
      <c r="K145" s="140"/>
      <c r="L145" s="141"/>
      <c r="M145" s="138"/>
      <c r="N145" s="140"/>
      <c r="O145" s="140"/>
      <c r="P145" s="141"/>
      <c r="Q145" s="139"/>
      <c r="R145" s="140"/>
      <c r="S145" s="140"/>
      <c r="T145" s="142"/>
      <c r="U145" s="138"/>
      <c r="V145" s="140"/>
      <c r="W145" s="140"/>
      <c r="X145" s="141"/>
      <c r="Y145" s="138">
        <v>2</v>
      </c>
      <c r="Z145" s="140">
        <v>1</v>
      </c>
      <c r="AA145" s="140" t="s">
        <v>4</v>
      </c>
      <c r="AB145" s="141">
        <v>3</v>
      </c>
      <c r="AC145" s="138"/>
      <c r="AD145" s="140"/>
      <c r="AE145" s="140"/>
      <c r="AF145" s="141"/>
      <c r="AG145" s="139"/>
      <c r="AH145" s="140"/>
      <c r="AI145" s="140"/>
      <c r="AJ145" s="142"/>
      <c r="AK145" s="143" t="s">
        <v>70</v>
      </c>
      <c r="AL145" s="495" t="s">
        <v>162</v>
      </c>
    </row>
    <row r="146" spans="1:324" ht="30" customHeight="1" thickBot="1" x14ac:dyDescent="0.25">
      <c r="A146" s="39" t="s">
        <v>654</v>
      </c>
      <c r="B146" s="508" t="s">
        <v>556</v>
      </c>
      <c r="C146" s="505"/>
      <c r="D146" s="305"/>
      <c r="E146" s="34"/>
      <c r="F146" s="32"/>
      <c r="G146" s="32"/>
      <c r="H146" s="35"/>
      <c r="I146" s="34"/>
      <c r="J146" s="32"/>
      <c r="K146" s="32"/>
      <c r="L146" s="35"/>
      <c r="M146" s="34"/>
      <c r="N146" s="32"/>
      <c r="O146" s="32"/>
      <c r="P146" s="35"/>
      <c r="Q146" s="31"/>
      <c r="R146" s="32"/>
      <c r="S146" s="32"/>
      <c r="T146" s="33"/>
      <c r="U146" s="34"/>
      <c r="V146" s="32"/>
      <c r="W146" s="32"/>
      <c r="X146" s="35"/>
      <c r="Y146" s="31"/>
      <c r="Z146" s="32"/>
      <c r="AA146" s="32"/>
      <c r="AB146" s="35"/>
      <c r="AC146" s="34">
        <v>2</v>
      </c>
      <c r="AD146" s="32">
        <v>2</v>
      </c>
      <c r="AE146" s="32" t="s">
        <v>4</v>
      </c>
      <c r="AF146" s="35">
        <v>4</v>
      </c>
      <c r="AG146" s="31"/>
      <c r="AH146" s="32"/>
      <c r="AI146" s="32"/>
      <c r="AJ146" s="33"/>
      <c r="AK146" s="143" t="s">
        <v>70</v>
      </c>
      <c r="AL146" s="497" t="s">
        <v>447</v>
      </c>
    </row>
    <row r="147" spans="1:324" ht="16.5" thickBot="1" x14ac:dyDescent="0.25">
      <c r="A147" s="705" t="s">
        <v>557</v>
      </c>
      <c r="B147" s="685"/>
      <c r="C147" s="685"/>
      <c r="D147" s="685"/>
      <c r="E147" s="685"/>
      <c r="F147" s="685"/>
      <c r="G147" s="685"/>
      <c r="H147" s="685"/>
      <c r="I147" s="685"/>
      <c r="J147" s="685"/>
      <c r="K147" s="685"/>
      <c r="L147" s="685"/>
      <c r="M147" s="685"/>
      <c r="N147" s="685"/>
      <c r="O147" s="685"/>
      <c r="P147" s="685"/>
      <c r="Q147" s="685"/>
      <c r="R147" s="685"/>
      <c r="S147" s="685"/>
      <c r="T147" s="685"/>
      <c r="U147" s="685"/>
      <c r="V147" s="685"/>
      <c r="W147" s="685"/>
      <c r="X147" s="685"/>
      <c r="Y147" s="685"/>
      <c r="Z147" s="685"/>
      <c r="AA147" s="685"/>
      <c r="AB147" s="685"/>
      <c r="AC147" s="685"/>
      <c r="AD147" s="685"/>
      <c r="AE147" s="685"/>
      <c r="AF147" s="685"/>
      <c r="AG147" s="685"/>
      <c r="AH147" s="685"/>
      <c r="AI147" s="685"/>
      <c r="AJ147" s="685"/>
      <c r="AK147" s="685"/>
      <c r="AL147" s="706"/>
    </row>
    <row r="148" spans="1:324" s="66" customFormat="1" ht="30.75" customHeight="1" x14ac:dyDescent="0.2">
      <c r="A148" s="221" t="s">
        <v>655</v>
      </c>
      <c r="B148" s="673" t="s">
        <v>183</v>
      </c>
      <c r="C148" s="503" t="s">
        <v>335</v>
      </c>
      <c r="D148" s="306"/>
      <c r="E148" s="148"/>
      <c r="F148" s="135"/>
      <c r="G148" s="135"/>
      <c r="H148" s="136"/>
      <c r="I148" s="148"/>
      <c r="J148" s="135"/>
      <c r="K148" s="135"/>
      <c r="L148" s="136"/>
      <c r="M148" s="148"/>
      <c r="N148" s="135"/>
      <c r="O148" s="135"/>
      <c r="P148" s="136"/>
      <c r="Q148" s="336"/>
      <c r="R148" s="337"/>
      <c r="S148" s="337"/>
      <c r="T148" s="341"/>
      <c r="U148" s="144">
        <v>0</v>
      </c>
      <c r="V148" s="135">
        <v>2</v>
      </c>
      <c r="W148" s="135" t="s">
        <v>51</v>
      </c>
      <c r="X148" s="154">
        <v>3</v>
      </c>
      <c r="Y148" s="148"/>
      <c r="Z148" s="135"/>
      <c r="AA148" s="135"/>
      <c r="AB148" s="136"/>
      <c r="AC148" s="148"/>
      <c r="AD148" s="135"/>
      <c r="AE148" s="135"/>
      <c r="AF148" s="136"/>
      <c r="AG148" s="144"/>
      <c r="AH148" s="135"/>
      <c r="AI148" s="135"/>
      <c r="AJ148" s="154"/>
      <c r="AK148" s="297" t="s">
        <v>70</v>
      </c>
      <c r="AL148" s="498" t="s">
        <v>540</v>
      </c>
    </row>
    <row r="149" spans="1:324" s="66" customFormat="1" ht="25.5" x14ac:dyDescent="0.2">
      <c r="A149" s="76" t="s">
        <v>656</v>
      </c>
      <c r="B149" s="508" t="s">
        <v>188</v>
      </c>
      <c r="C149" s="505" t="s">
        <v>337</v>
      </c>
      <c r="D149" s="508" t="s">
        <v>117</v>
      </c>
      <c r="E149" s="138"/>
      <c r="F149" s="140"/>
      <c r="G149" s="140"/>
      <c r="H149" s="141"/>
      <c r="I149" s="138"/>
      <c r="J149" s="140"/>
      <c r="K149" s="140"/>
      <c r="L149" s="141"/>
      <c r="M149" s="138"/>
      <c r="N149" s="140"/>
      <c r="O149" s="140"/>
      <c r="P149" s="141"/>
      <c r="Q149" s="139"/>
      <c r="R149" s="140"/>
      <c r="S149" s="140"/>
      <c r="T149" s="142"/>
      <c r="U149" s="270"/>
      <c r="V149" s="271"/>
      <c r="W149" s="271"/>
      <c r="X149" s="274"/>
      <c r="Y149" s="138">
        <v>0</v>
      </c>
      <c r="Z149" s="140">
        <v>2</v>
      </c>
      <c r="AA149" s="140" t="s">
        <v>51</v>
      </c>
      <c r="AB149" s="142">
        <v>3</v>
      </c>
      <c r="AC149" s="138"/>
      <c r="AD149" s="140"/>
      <c r="AE149" s="140"/>
      <c r="AF149" s="141"/>
      <c r="AG149" s="139"/>
      <c r="AH149" s="140"/>
      <c r="AI149" s="140"/>
      <c r="AJ149" s="142"/>
      <c r="AK149" s="143" t="s">
        <v>70</v>
      </c>
      <c r="AL149" s="497" t="s">
        <v>659</v>
      </c>
    </row>
    <row r="150" spans="1:324" s="66" customFormat="1" ht="25.5" x14ac:dyDescent="0.2">
      <c r="A150" s="39" t="s">
        <v>657</v>
      </c>
      <c r="B150" s="508" t="s">
        <v>184</v>
      </c>
      <c r="C150" s="505" t="s">
        <v>338</v>
      </c>
      <c r="D150" s="508" t="s">
        <v>119</v>
      </c>
      <c r="E150" s="298"/>
      <c r="F150" s="299"/>
      <c r="G150" s="299"/>
      <c r="H150" s="300"/>
      <c r="I150" s="298"/>
      <c r="J150" s="299"/>
      <c r="K150" s="299"/>
      <c r="L150" s="300"/>
      <c r="M150" s="298"/>
      <c r="N150" s="299"/>
      <c r="O150" s="299"/>
      <c r="P150" s="300"/>
      <c r="Q150" s="301"/>
      <c r="R150" s="299"/>
      <c r="S150" s="299"/>
      <c r="T150" s="302"/>
      <c r="U150" s="298"/>
      <c r="V150" s="299"/>
      <c r="W150" s="299"/>
      <c r="X150" s="300"/>
      <c r="Y150" s="338"/>
      <c r="Z150" s="339"/>
      <c r="AA150" s="339"/>
      <c r="AB150" s="340"/>
      <c r="AC150" s="298">
        <v>0</v>
      </c>
      <c r="AD150" s="299">
        <v>2</v>
      </c>
      <c r="AE150" s="299" t="s">
        <v>51</v>
      </c>
      <c r="AF150" s="300">
        <v>3</v>
      </c>
      <c r="AG150" s="301"/>
      <c r="AH150" s="299"/>
      <c r="AI150" s="299"/>
      <c r="AJ150" s="300"/>
      <c r="AK150" s="143" t="s">
        <v>70</v>
      </c>
      <c r="AL150" s="495" t="s">
        <v>540</v>
      </c>
    </row>
    <row r="151" spans="1:324" s="66" customFormat="1" ht="24" customHeight="1" thickBot="1" x14ac:dyDescent="0.25">
      <c r="A151" s="47" t="s">
        <v>658</v>
      </c>
      <c r="B151" s="674" t="s">
        <v>181</v>
      </c>
      <c r="C151" s="675" t="s">
        <v>340</v>
      </c>
      <c r="D151" s="508" t="s">
        <v>564</v>
      </c>
      <c r="E151" s="112"/>
      <c r="F151" s="113"/>
      <c r="G151" s="113"/>
      <c r="H151" s="114"/>
      <c r="I151" s="115"/>
      <c r="J151" s="113"/>
      <c r="K151" s="113"/>
      <c r="L151" s="111"/>
      <c r="M151" s="112"/>
      <c r="N151" s="113"/>
      <c r="O151" s="113"/>
      <c r="P151" s="114"/>
      <c r="Q151" s="115"/>
      <c r="R151" s="113"/>
      <c r="S151" s="113"/>
      <c r="T151" s="111"/>
      <c r="U151" s="112"/>
      <c r="V151" s="113"/>
      <c r="W151" s="113"/>
      <c r="X151" s="114"/>
      <c r="Y151" s="115"/>
      <c r="Z151" s="113"/>
      <c r="AA151" s="113"/>
      <c r="AB151" s="111"/>
      <c r="AC151" s="156"/>
      <c r="AD151" s="157"/>
      <c r="AE151" s="157"/>
      <c r="AF151" s="158"/>
      <c r="AG151" s="115">
        <v>0</v>
      </c>
      <c r="AH151" s="113">
        <v>150</v>
      </c>
      <c r="AI151" s="113" t="s">
        <v>51</v>
      </c>
      <c r="AJ151" s="120">
        <v>15</v>
      </c>
      <c r="AK151" s="676" t="s">
        <v>70</v>
      </c>
      <c r="AL151" s="116" t="s">
        <v>439</v>
      </c>
    </row>
    <row r="152" spans="1:324" s="66" customFormat="1" ht="17.25" customHeight="1" thickBot="1" x14ac:dyDescent="0.25">
      <c r="A152" s="159"/>
      <c r="B152" s="149" t="s">
        <v>14</v>
      </c>
      <c r="C152" s="149"/>
      <c r="D152" s="59">
        <f>SUM(H152,L152,P152,T152,X152,AB152,AF152,AJ152)</f>
        <v>72</v>
      </c>
      <c r="E152" s="150"/>
      <c r="F152" s="151"/>
      <c r="G152" s="151"/>
      <c r="H152" s="152"/>
      <c r="I152" s="150"/>
      <c r="J152" s="151"/>
      <c r="K152" s="151"/>
      <c r="L152" s="152"/>
      <c r="M152" s="150">
        <f>SUM(M148:M151,M144:M146,M136:M142,M132:M134,M129:M130)</f>
        <v>6</v>
      </c>
      <c r="N152" s="151">
        <f>SUM(N148:N151,N144:N146,N136:N142,N132:N134,N129:N130)</f>
        <v>2</v>
      </c>
      <c r="O152" s="151"/>
      <c r="P152" s="152">
        <f>SUM(P148:P151,P144:P146,P136:P142,P132:P134,P129:P130)</f>
        <v>9</v>
      </c>
      <c r="Q152" s="150">
        <f>SUM(Q148:Q151,Q144:Q146,Q136:Q142,Q132:Q134,Q129:Q130)</f>
        <v>4</v>
      </c>
      <c r="R152" s="151">
        <f>SUM(R144:R146,R136:R142,R132:R134)</f>
        <v>5</v>
      </c>
      <c r="S152" s="151"/>
      <c r="T152" s="152">
        <f>SUM(T148:T151,T144:T146,T136:T142,T132:T134,T129:T130)</f>
        <v>10</v>
      </c>
      <c r="U152" s="150">
        <f>SUM(U148:U151,U144:U146,U136:U142,U132:U134,U129:U130)</f>
        <v>2</v>
      </c>
      <c r="V152" s="151">
        <f>SUM(V148:V151,V144:V146,V136:V142,V132:V134,V129:V130)</f>
        <v>7</v>
      </c>
      <c r="W152" s="151"/>
      <c r="X152" s="152">
        <f>SUM(X148:X151,X144:X146,X136:X142,X132:X134,X129:X130)</f>
        <v>12</v>
      </c>
      <c r="Y152" s="150">
        <f>SUM(Y148:Y151,Y144:Y146,Y136:Y142,Y132:Y134,Y129:Y130)</f>
        <v>5</v>
      </c>
      <c r="Z152" s="151">
        <f>SUM(Z148:Z151,Z144:Z146,Z136:Z142,Z132:Z134,Z129:Z130)</f>
        <v>5</v>
      </c>
      <c r="AA152" s="151"/>
      <c r="AB152" s="152">
        <f>SUM(AB148:AB151,AB144:AB146,AB136:AB142,AB132:AB134,AB129:AB130)</f>
        <v>12</v>
      </c>
      <c r="AC152" s="150">
        <f>SUM(AC148:AC151,AC144:AC146,AC136:AC142,AC132:AC134,AC129:AC130)</f>
        <v>4</v>
      </c>
      <c r="AD152" s="151">
        <f>SUM(AD148:AD151,AD144:AD146,AD136:AD142,AD132:AD134,AD129:AD130)</f>
        <v>8</v>
      </c>
      <c r="AE152" s="151"/>
      <c r="AF152" s="152">
        <f>SUM(AF148:AF151,AF144:AF146,AF136:AF142,AF132:AF134,AF129:AF130)</f>
        <v>14</v>
      </c>
      <c r="AG152" s="150">
        <f>SUM(AG127:AG151)</f>
        <v>0</v>
      </c>
      <c r="AH152" s="151">
        <v>150</v>
      </c>
      <c r="AI152" s="151"/>
      <c r="AJ152" s="152">
        <v>15</v>
      </c>
      <c r="AK152" s="677"/>
      <c r="AL152" s="160"/>
    </row>
    <row r="153" spans="1:324" ht="16.5" hidden="1" thickBot="1" x14ac:dyDescent="0.25">
      <c r="A153" s="344"/>
      <c r="B153" s="698" t="s">
        <v>454</v>
      </c>
      <c r="C153" s="698"/>
      <c r="D153" s="698"/>
      <c r="E153" s="698"/>
      <c r="F153" s="698"/>
      <c r="G153" s="698"/>
      <c r="H153" s="698"/>
      <c r="I153" s="698"/>
      <c r="J153" s="698"/>
      <c r="K153" s="698"/>
      <c r="L153" s="698"/>
      <c r="M153" s="698"/>
      <c r="N153" s="698"/>
      <c r="O153" s="698"/>
      <c r="P153" s="698"/>
      <c r="Q153" s="698"/>
      <c r="R153" s="698"/>
      <c r="S153" s="698"/>
      <c r="T153" s="698"/>
      <c r="U153" s="698"/>
      <c r="V153" s="698"/>
      <c r="W153" s="698"/>
      <c r="X153" s="698"/>
      <c r="Y153" s="698"/>
      <c r="Z153" s="698"/>
      <c r="AA153" s="698"/>
      <c r="AB153" s="698"/>
      <c r="AC153" s="698"/>
      <c r="AD153" s="698"/>
      <c r="AE153" s="698"/>
      <c r="AF153" s="698"/>
      <c r="AG153" s="698"/>
      <c r="AH153" s="698"/>
      <c r="AI153" s="698"/>
      <c r="AJ153" s="698"/>
      <c r="AK153" s="698"/>
      <c r="AL153" s="699"/>
    </row>
    <row r="154" spans="1:324" ht="16.5" hidden="1" thickBot="1" x14ac:dyDescent="0.25">
      <c r="A154" s="700" t="s">
        <v>528</v>
      </c>
      <c r="B154" s="701"/>
      <c r="C154" s="702"/>
      <c r="D154" s="702"/>
      <c r="E154" s="701"/>
      <c r="F154" s="701"/>
      <c r="G154" s="701"/>
      <c r="H154" s="701"/>
      <c r="I154" s="701"/>
      <c r="J154" s="701"/>
      <c r="K154" s="701"/>
      <c r="L154" s="701"/>
      <c r="M154" s="701"/>
      <c r="N154" s="701"/>
      <c r="O154" s="701"/>
      <c r="P154" s="701"/>
      <c r="Q154" s="701"/>
      <c r="R154" s="701"/>
      <c r="S154" s="701"/>
      <c r="T154" s="701"/>
      <c r="U154" s="701"/>
      <c r="V154" s="701"/>
      <c r="W154" s="701"/>
      <c r="X154" s="701"/>
      <c r="Y154" s="701"/>
      <c r="Z154" s="701"/>
      <c r="AA154" s="701"/>
      <c r="AB154" s="701"/>
      <c r="AC154" s="701"/>
      <c r="AD154" s="701"/>
      <c r="AE154" s="701"/>
      <c r="AF154" s="701"/>
      <c r="AG154" s="701"/>
      <c r="AH154" s="701"/>
      <c r="AI154" s="701"/>
      <c r="AJ154" s="701"/>
      <c r="AK154" s="701"/>
      <c r="AL154" s="703"/>
    </row>
    <row r="155" spans="1:324" ht="16.5" hidden="1" thickBot="1" x14ac:dyDescent="0.25">
      <c r="A155" s="704" t="s">
        <v>455</v>
      </c>
      <c r="B155" s="695"/>
      <c r="C155" s="695"/>
      <c r="D155" s="695"/>
      <c r="E155" s="695"/>
      <c r="F155" s="695"/>
      <c r="G155" s="695"/>
      <c r="H155" s="695"/>
      <c r="I155" s="695"/>
      <c r="J155" s="695"/>
      <c r="K155" s="695"/>
      <c r="L155" s="695"/>
      <c r="M155" s="695"/>
      <c r="N155" s="695"/>
      <c r="O155" s="695"/>
      <c r="P155" s="695"/>
      <c r="Q155" s="695"/>
      <c r="R155" s="695"/>
      <c r="S155" s="695"/>
      <c r="T155" s="695"/>
      <c r="U155" s="695"/>
      <c r="V155" s="695"/>
      <c r="W155" s="695"/>
      <c r="X155" s="695"/>
      <c r="Y155" s="695"/>
      <c r="Z155" s="695"/>
      <c r="AA155" s="695"/>
      <c r="AB155" s="695"/>
      <c r="AC155" s="695"/>
      <c r="AD155" s="695"/>
      <c r="AE155" s="695"/>
      <c r="AF155" s="695"/>
      <c r="AG155" s="695"/>
      <c r="AH155" s="695"/>
      <c r="AI155" s="695"/>
      <c r="AJ155" s="695"/>
      <c r="AK155" s="695"/>
      <c r="AL155" s="696"/>
    </row>
    <row r="156" spans="1:324" ht="25.5" hidden="1" x14ac:dyDescent="0.2">
      <c r="A156" s="345" t="s">
        <v>456</v>
      </c>
      <c r="B156" s="346" t="s">
        <v>457</v>
      </c>
      <c r="C156" s="347" t="s">
        <v>458</v>
      </c>
      <c r="D156" s="348"/>
      <c r="E156" s="349"/>
      <c r="F156" s="350"/>
      <c r="G156" s="350"/>
      <c r="H156" s="351"/>
      <c r="I156" s="352"/>
      <c r="J156" s="353"/>
      <c r="K156" s="353"/>
      <c r="L156" s="354"/>
      <c r="M156" s="349">
        <v>2</v>
      </c>
      <c r="N156" s="350">
        <v>1</v>
      </c>
      <c r="O156" s="355" t="s">
        <v>4</v>
      </c>
      <c r="P156" s="356">
        <v>4</v>
      </c>
      <c r="Q156" s="352"/>
      <c r="R156" s="353"/>
      <c r="S156" s="353"/>
      <c r="T156" s="354"/>
      <c r="U156" s="349"/>
      <c r="V156" s="350"/>
      <c r="W156" s="350"/>
      <c r="X156" s="351"/>
      <c r="Y156" s="357"/>
      <c r="Z156" s="358"/>
      <c r="AA156" s="358"/>
      <c r="AB156" s="359"/>
      <c r="AC156" s="352"/>
      <c r="AD156" s="353"/>
      <c r="AE156" s="353"/>
      <c r="AF156" s="354"/>
      <c r="AG156" s="349"/>
      <c r="AH156" s="350"/>
      <c r="AI156" s="350"/>
      <c r="AJ156" s="351"/>
      <c r="AK156" s="360" t="s">
        <v>71</v>
      </c>
      <c r="AL156" s="361" t="s">
        <v>123</v>
      </c>
    </row>
    <row r="157" spans="1:324" s="171" customFormat="1" ht="17.25" hidden="1" customHeight="1" x14ac:dyDescent="0.2">
      <c r="A157" s="345" t="s">
        <v>459</v>
      </c>
      <c r="B157" s="362" t="s">
        <v>460</v>
      </c>
      <c r="C157" s="363" t="s">
        <v>461</v>
      </c>
      <c r="D157" s="364"/>
      <c r="E157" s="365"/>
      <c r="F157" s="366"/>
      <c r="G157" s="366"/>
      <c r="H157" s="367"/>
      <c r="I157" s="368"/>
      <c r="J157" s="366"/>
      <c r="K157" s="366"/>
      <c r="L157" s="369"/>
      <c r="M157" s="365"/>
      <c r="N157" s="366"/>
      <c r="O157" s="366"/>
      <c r="P157" s="367"/>
      <c r="Q157" s="368">
        <v>2</v>
      </c>
      <c r="R157" s="370">
        <v>0</v>
      </c>
      <c r="S157" s="366" t="s">
        <v>4</v>
      </c>
      <c r="T157" s="369">
        <v>3</v>
      </c>
      <c r="U157" s="365"/>
      <c r="V157" s="366"/>
      <c r="W157" s="366"/>
      <c r="X157" s="367"/>
      <c r="Y157" s="365"/>
      <c r="Z157" s="366"/>
      <c r="AA157" s="366"/>
      <c r="AB157" s="367"/>
      <c r="AC157" s="368"/>
      <c r="AD157" s="366"/>
      <c r="AE157" s="366"/>
      <c r="AF157" s="369"/>
      <c r="AG157" s="365"/>
      <c r="AH157" s="366"/>
      <c r="AI157" s="366"/>
      <c r="AJ157" s="367"/>
      <c r="AK157" s="371" t="s">
        <v>70</v>
      </c>
      <c r="AL157" s="372" t="s">
        <v>449</v>
      </c>
    </row>
    <row r="158" spans="1:324" s="173" customFormat="1" ht="38.25" hidden="1" x14ac:dyDescent="0.2">
      <c r="A158" s="345" t="s">
        <v>462</v>
      </c>
      <c r="B158" s="362" t="s">
        <v>463</v>
      </c>
      <c r="C158" s="363" t="s">
        <v>464</v>
      </c>
      <c r="D158" s="364"/>
      <c r="E158" s="365"/>
      <c r="F158" s="366"/>
      <c r="G158" s="366"/>
      <c r="H158" s="367"/>
      <c r="I158" s="368"/>
      <c r="J158" s="366"/>
      <c r="K158" s="366"/>
      <c r="L158" s="369"/>
      <c r="M158" s="365"/>
      <c r="N158" s="366"/>
      <c r="O158" s="366"/>
      <c r="P158" s="367"/>
      <c r="Q158" s="368">
        <v>2</v>
      </c>
      <c r="R158" s="366">
        <v>0</v>
      </c>
      <c r="S158" s="366" t="s">
        <v>4</v>
      </c>
      <c r="T158" s="369">
        <v>3</v>
      </c>
      <c r="U158" s="365"/>
      <c r="V158" s="366"/>
      <c r="W158" s="366"/>
      <c r="X158" s="367"/>
      <c r="Y158" s="365"/>
      <c r="Z158" s="366"/>
      <c r="AA158" s="366"/>
      <c r="AB158" s="367"/>
      <c r="AC158" s="368"/>
      <c r="AD158" s="366"/>
      <c r="AE158" s="366"/>
      <c r="AF158" s="369"/>
      <c r="AG158" s="365"/>
      <c r="AH158" s="366"/>
      <c r="AI158" s="366"/>
      <c r="AJ158" s="367"/>
      <c r="AK158" s="371" t="s">
        <v>70</v>
      </c>
      <c r="AL158" s="373" t="s">
        <v>164</v>
      </c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2"/>
      <c r="BC158" s="172"/>
      <c r="BD158" s="172"/>
      <c r="BE158" s="172"/>
      <c r="BF158" s="172"/>
      <c r="BG158" s="172"/>
      <c r="BH158" s="172"/>
      <c r="BI158" s="172"/>
      <c r="BJ158" s="172"/>
      <c r="BK158" s="172"/>
      <c r="BL158" s="172"/>
      <c r="BM158" s="172"/>
      <c r="BN158" s="172"/>
      <c r="BO158" s="172"/>
      <c r="BP158" s="172"/>
      <c r="BQ158" s="172"/>
      <c r="BR158" s="172"/>
      <c r="BS158" s="172"/>
      <c r="BT158" s="172"/>
      <c r="BU158" s="172"/>
      <c r="BV158" s="172"/>
      <c r="BW158" s="172"/>
      <c r="BX158" s="172"/>
      <c r="BY158" s="172"/>
      <c r="BZ158" s="172"/>
      <c r="CA158" s="172"/>
      <c r="CB158" s="172"/>
      <c r="CC158" s="172"/>
      <c r="CD158" s="172"/>
      <c r="CE158" s="172"/>
      <c r="CF158" s="172"/>
      <c r="CG158" s="172"/>
      <c r="CH158" s="172"/>
      <c r="CI158" s="172"/>
      <c r="CJ158" s="172"/>
      <c r="CK158" s="172"/>
      <c r="CL158" s="172"/>
      <c r="CM158" s="172"/>
      <c r="CN158" s="172"/>
      <c r="CO158" s="172"/>
      <c r="CP158" s="172"/>
      <c r="CQ158" s="172"/>
      <c r="CR158" s="172"/>
      <c r="CS158" s="172"/>
      <c r="CT158" s="172"/>
      <c r="CU158" s="172"/>
      <c r="CV158" s="172"/>
      <c r="CW158" s="172"/>
      <c r="CX158" s="172"/>
      <c r="CY158" s="172"/>
      <c r="CZ158" s="172"/>
      <c r="DA158" s="172"/>
      <c r="DB158" s="172"/>
      <c r="DC158" s="172"/>
      <c r="DD158" s="172"/>
      <c r="DE158" s="172"/>
      <c r="DF158" s="172"/>
      <c r="DG158" s="172"/>
      <c r="DH158" s="172"/>
      <c r="DI158" s="172"/>
      <c r="DJ158" s="172"/>
      <c r="DK158" s="172"/>
      <c r="DL158" s="172"/>
      <c r="DM158" s="172"/>
      <c r="DN158" s="172"/>
      <c r="DO158" s="172"/>
      <c r="DP158" s="172"/>
      <c r="DQ158" s="172"/>
      <c r="DR158" s="172"/>
      <c r="DS158" s="172"/>
      <c r="DT158" s="172"/>
      <c r="DU158" s="172"/>
      <c r="DV158" s="172"/>
      <c r="DW158" s="172"/>
      <c r="DX158" s="172"/>
      <c r="DY158" s="172"/>
      <c r="DZ158" s="172"/>
      <c r="EA158" s="172"/>
      <c r="EB158" s="172"/>
      <c r="EC158" s="172"/>
      <c r="ED158" s="172"/>
      <c r="EE158" s="172"/>
      <c r="EF158" s="172"/>
      <c r="EG158" s="172"/>
      <c r="EH158" s="172"/>
      <c r="EI158" s="172"/>
      <c r="EJ158" s="172"/>
      <c r="EK158" s="172"/>
      <c r="EL158" s="172"/>
      <c r="EM158" s="172"/>
      <c r="EN158" s="172"/>
      <c r="EO158" s="172"/>
      <c r="EP158" s="172"/>
      <c r="EQ158" s="172"/>
      <c r="ER158" s="172"/>
      <c r="ES158" s="172"/>
      <c r="ET158" s="172"/>
      <c r="EU158" s="172"/>
      <c r="EV158" s="172"/>
      <c r="EW158" s="172"/>
      <c r="EX158" s="172"/>
      <c r="EY158" s="172"/>
      <c r="EZ158" s="172"/>
      <c r="FA158" s="172"/>
      <c r="FB158" s="172"/>
      <c r="FC158" s="172"/>
      <c r="FD158" s="172"/>
      <c r="FE158" s="172"/>
      <c r="FF158" s="172"/>
      <c r="FG158" s="172"/>
      <c r="FH158" s="172"/>
      <c r="FI158" s="172"/>
      <c r="FJ158" s="172"/>
      <c r="FK158" s="172"/>
      <c r="FL158" s="172"/>
      <c r="FM158" s="172"/>
      <c r="FN158" s="172"/>
      <c r="FO158" s="172"/>
      <c r="FP158" s="172"/>
      <c r="FQ158" s="172"/>
      <c r="FR158" s="172"/>
      <c r="FS158" s="172"/>
      <c r="FT158" s="172"/>
      <c r="FU158" s="172"/>
      <c r="FV158" s="172"/>
      <c r="FW158" s="172"/>
      <c r="FX158" s="172"/>
      <c r="FY158" s="172"/>
      <c r="FZ158" s="172"/>
      <c r="GA158" s="172"/>
      <c r="GB158" s="172"/>
      <c r="GC158" s="172"/>
      <c r="GD158" s="172"/>
      <c r="GE158" s="172"/>
      <c r="GF158" s="172"/>
      <c r="GG158" s="172"/>
      <c r="GH158" s="172"/>
      <c r="GI158" s="172"/>
      <c r="GJ158" s="172"/>
      <c r="GK158" s="172"/>
      <c r="GL158" s="172"/>
      <c r="GM158" s="172"/>
      <c r="GN158" s="172"/>
      <c r="GO158" s="172"/>
      <c r="GP158" s="172"/>
      <c r="GQ158" s="172"/>
      <c r="GR158" s="172"/>
      <c r="GS158" s="172"/>
      <c r="GT158" s="172"/>
      <c r="GU158" s="172"/>
      <c r="GV158" s="172"/>
      <c r="GW158" s="172"/>
      <c r="GX158" s="172"/>
      <c r="GY158" s="172"/>
      <c r="GZ158" s="172"/>
      <c r="HA158" s="172"/>
      <c r="HB158" s="172"/>
      <c r="HC158" s="172"/>
      <c r="HD158" s="172"/>
      <c r="HE158" s="172"/>
      <c r="HF158" s="172"/>
      <c r="HG158" s="172"/>
      <c r="HH158" s="172"/>
      <c r="HI158" s="172"/>
      <c r="HJ158" s="172"/>
      <c r="HK158" s="172"/>
      <c r="HL158" s="172"/>
      <c r="HM158" s="172"/>
      <c r="HN158" s="172"/>
      <c r="HO158" s="172"/>
      <c r="HP158" s="172"/>
      <c r="HQ158" s="172"/>
      <c r="HR158" s="172"/>
      <c r="HS158" s="172"/>
      <c r="HT158" s="172"/>
      <c r="HU158" s="172"/>
      <c r="HV158" s="172"/>
      <c r="HW158" s="172"/>
      <c r="HX158" s="172"/>
      <c r="HY158" s="172"/>
      <c r="HZ158" s="172"/>
      <c r="IA158" s="172"/>
      <c r="IB158" s="172"/>
      <c r="IC158" s="172"/>
      <c r="ID158" s="172"/>
      <c r="IE158" s="172"/>
      <c r="IF158" s="172"/>
      <c r="IG158" s="172"/>
      <c r="IH158" s="172"/>
      <c r="II158" s="172"/>
      <c r="IJ158" s="172"/>
      <c r="IK158" s="172"/>
      <c r="IL158" s="172"/>
      <c r="IM158" s="172"/>
      <c r="IN158" s="172"/>
      <c r="IO158" s="172"/>
      <c r="IP158" s="172"/>
      <c r="IQ158" s="172"/>
      <c r="IR158" s="172"/>
      <c r="IS158" s="172"/>
      <c r="IT158" s="172"/>
      <c r="IU158" s="172"/>
      <c r="IV158" s="172"/>
      <c r="IW158" s="172"/>
      <c r="IX158" s="172"/>
      <c r="IY158" s="172"/>
      <c r="IZ158" s="172"/>
      <c r="JA158" s="172"/>
      <c r="JB158" s="172"/>
      <c r="JC158" s="172"/>
      <c r="JD158" s="172"/>
      <c r="JE158" s="172"/>
      <c r="JF158" s="172"/>
      <c r="JG158" s="172"/>
      <c r="JH158" s="172"/>
      <c r="JI158" s="172"/>
      <c r="JJ158" s="172"/>
      <c r="JK158" s="172"/>
      <c r="JL158" s="172"/>
      <c r="JM158" s="172"/>
      <c r="JN158" s="172"/>
      <c r="JO158" s="172"/>
      <c r="JP158" s="172"/>
      <c r="JQ158" s="172"/>
      <c r="JR158" s="172"/>
      <c r="JS158" s="172"/>
      <c r="JT158" s="172"/>
      <c r="JU158" s="172"/>
      <c r="JV158" s="172"/>
      <c r="JW158" s="172"/>
      <c r="JX158" s="172"/>
      <c r="JY158" s="172"/>
      <c r="JZ158" s="172"/>
      <c r="KA158" s="172"/>
      <c r="KB158" s="172"/>
      <c r="KC158" s="172"/>
      <c r="KD158" s="172"/>
      <c r="KE158" s="172"/>
      <c r="KF158" s="172"/>
      <c r="KG158" s="172"/>
      <c r="KH158" s="172"/>
      <c r="KI158" s="172"/>
      <c r="KJ158" s="172"/>
      <c r="KK158" s="172"/>
      <c r="KL158" s="172"/>
      <c r="KM158" s="172"/>
      <c r="KN158" s="172"/>
      <c r="KO158" s="172"/>
      <c r="KP158" s="172"/>
      <c r="KQ158" s="172"/>
      <c r="KR158" s="172"/>
      <c r="KS158" s="172"/>
      <c r="KT158" s="172"/>
      <c r="KU158" s="172"/>
      <c r="KV158" s="172"/>
      <c r="KW158" s="172"/>
      <c r="KX158" s="172"/>
      <c r="KY158" s="172"/>
      <c r="KZ158" s="172"/>
      <c r="LA158" s="172"/>
      <c r="LB158" s="172"/>
      <c r="LC158" s="172"/>
      <c r="LD158" s="172"/>
      <c r="LE158" s="172"/>
      <c r="LF158" s="172"/>
      <c r="LG158" s="172"/>
      <c r="LH158" s="172"/>
      <c r="LI158" s="172"/>
      <c r="LJ158" s="172"/>
      <c r="LK158" s="172"/>
      <c r="LL158" s="172"/>
    </row>
    <row r="159" spans="1:324" ht="23.25" hidden="1" customHeight="1" x14ac:dyDescent="0.2">
      <c r="A159" s="374" t="s">
        <v>465</v>
      </c>
      <c r="B159" s="362" t="s">
        <v>466</v>
      </c>
      <c r="C159" s="363" t="s">
        <v>467</v>
      </c>
      <c r="D159" s="364"/>
      <c r="E159" s="365"/>
      <c r="F159" s="366"/>
      <c r="G159" s="366"/>
      <c r="H159" s="367"/>
      <c r="I159" s="368"/>
      <c r="J159" s="366"/>
      <c r="K159" s="366"/>
      <c r="L159" s="369"/>
      <c r="M159" s="365"/>
      <c r="N159" s="366"/>
      <c r="O159" s="366"/>
      <c r="P159" s="367"/>
      <c r="Q159" s="368"/>
      <c r="R159" s="366"/>
      <c r="S159" s="366"/>
      <c r="T159" s="369"/>
      <c r="U159" s="365">
        <v>2</v>
      </c>
      <c r="V159" s="366">
        <v>1</v>
      </c>
      <c r="W159" s="366" t="s">
        <v>51</v>
      </c>
      <c r="X159" s="367">
        <v>3</v>
      </c>
      <c r="Y159" s="365"/>
      <c r="Z159" s="366"/>
      <c r="AA159" s="366"/>
      <c r="AB159" s="367"/>
      <c r="AC159" s="368"/>
      <c r="AD159" s="366"/>
      <c r="AE159" s="366"/>
      <c r="AF159" s="369"/>
      <c r="AG159" s="365"/>
      <c r="AH159" s="366"/>
      <c r="AI159" s="366"/>
      <c r="AJ159" s="367"/>
      <c r="AK159" s="371" t="s">
        <v>70</v>
      </c>
      <c r="AL159" s="372" t="s">
        <v>468</v>
      </c>
    </row>
    <row r="160" spans="1:324" ht="27" hidden="1" customHeight="1" x14ac:dyDescent="0.2">
      <c r="A160" s="345" t="s">
        <v>469</v>
      </c>
      <c r="B160" s="362" t="s">
        <v>527</v>
      </c>
      <c r="C160" s="375" t="s">
        <v>470</v>
      </c>
      <c r="D160" s="376"/>
      <c r="E160" s="377"/>
      <c r="F160" s="378"/>
      <c r="G160" s="378"/>
      <c r="H160" s="379"/>
      <c r="I160" s="352"/>
      <c r="J160" s="353"/>
      <c r="K160" s="353"/>
      <c r="L160" s="354"/>
      <c r="M160" s="380"/>
      <c r="N160" s="353"/>
      <c r="O160" s="353"/>
      <c r="P160" s="381"/>
      <c r="Q160" s="352"/>
      <c r="R160" s="353"/>
      <c r="S160" s="353"/>
      <c r="T160" s="354"/>
      <c r="U160" s="365">
        <v>1</v>
      </c>
      <c r="V160" s="366">
        <v>1</v>
      </c>
      <c r="W160" s="366" t="s">
        <v>51</v>
      </c>
      <c r="X160" s="367">
        <v>3</v>
      </c>
      <c r="Y160" s="382"/>
      <c r="Z160" s="383"/>
      <c r="AA160" s="383"/>
      <c r="AB160" s="384"/>
      <c r="AC160" s="352"/>
      <c r="AD160" s="352"/>
      <c r="AE160" s="353"/>
      <c r="AF160" s="385"/>
      <c r="AG160" s="380"/>
      <c r="AH160" s="352"/>
      <c r="AI160" s="353"/>
      <c r="AJ160" s="386"/>
      <c r="AK160" s="371" t="s">
        <v>70</v>
      </c>
      <c r="AL160" s="373" t="s">
        <v>85</v>
      </c>
    </row>
    <row r="161" spans="1:38" ht="21" hidden="1" customHeight="1" x14ac:dyDescent="0.2">
      <c r="A161" s="387" t="s">
        <v>471</v>
      </c>
      <c r="B161" s="388" t="s">
        <v>472</v>
      </c>
      <c r="C161" s="389" t="s">
        <v>473</v>
      </c>
      <c r="D161" s="390"/>
      <c r="E161" s="391"/>
      <c r="F161" s="392"/>
      <c r="G161" s="392"/>
      <c r="H161" s="393"/>
      <c r="I161" s="394"/>
      <c r="J161" s="392"/>
      <c r="K161" s="392"/>
      <c r="L161" s="395"/>
      <c r="M161" s="391"/>
      <c r="N161" s="392"/>
      <c r="O161" s="392"/>
      <c r="P161" s="393"/>
      <c r="Q161" s="394"/>
      <c r="R161" s="392"/>
      <c r="S161" s="392"/>
      <c r="T161" s="395"/>
      <c r="U161" s="391">
        <v>2</v>
      </c>
      <c r="V161" s="392">
        <v>0</v>
      </c>
      <c r="W161" s="392" t="s">
        <v>4</v>
      </c>
      <c r="X161" s="393">
        <v>3</v>
      </c>
      <c r="Y161" s="391"/>
      <c r="Z161" s="392"/>
      <c r="AA161" s="392"/>
      <c r="AB161" s="393"/>
      <c r="AC161" s="394"/>
      <c r="AD161" s="392"/>
      <c r="AE161" s="392"/>
      <c r="AF161" s="395"/>
      <c r="AG161" s="391"/>
      <c r="AH161" s="392"/>
      <c r="AI161" s="392"/>
      <c r="AJ161" s="393"/>
      <c r="AK161" s="396" t="s">
        <v>71</v>
      </c>
      <c r="AL161" s="373" t="s">
        <v>172</v>
      </c>
    </row>
    <row r="162" spans="1:38" ht="27" hidden="1" customHeight="1" x14ac:dyDescent="0.2">
      <c r="A162" s="397"/>
      <c r="B162" s="398" t="s">
        <v>474</v>
      </c>
      <c r="C162" s="363"/>
      <c r="D162" s="364"/>
      <c r="E162" s="365"/>
      <c r="F162" s="366"/>
      <c r="G162" s="366"/>
      <c r="H162" s="367"/>
      <c r="I162" s="368"/>
      <c r="J162" s="366"/>
      <c r="K162" s="366"/>
      <c r="L162" s="369"/>
      <c r="M162" s="365"/>
      <c r="N162" s="366"/>
      <c r="O162" s="366"/>
      <c r="P162" s="367"/>
      <c r="Q162" s="368"/>
      <c r="R162" s="366"/>
      <c r="S162" s="366"/>
      <c r="T162" s="369"/>
      <c r="U162" s="365"/>
      <c r="V162" s="366"/>
      <c r="W162" s="366"/>
      <c r="X162" s="367"/>
      <c r="Y162" s="399">
        <v>2</v>
      </c>
      <c r="Z162" s="400">
        <v>2</v>
      </c>
      <c r="AA162" s="400" t="s">
        <v>4</v>
      </c>
      <c r="AB162" s="401">
        <v>5</v>
      </c>
      <c r="AC162" s="368"/>
      <c r="AD162" s="366"/>
      <c r="AE162" s="366"/>
      <c r="AF162" s="369"/>
      <c r="AG162" s="365"/>
      <c r="AH162" s="366"/>
      <c r="AI162" s="366"/>
      <c r="AJ162" s="367"/>
      <c r="AK162" s="402" t="s">
        <v>70</v>
      </c>
      <c r="AL162" s="403" t="s">
        <v>164</v>
      </c>
    </row>
    <row r="163" spans="1:38" ht="64.5" hidden="1" thickBot="1" x14ac:dyDescent="0.25">
      <c r="A163" s="404" t="s">
        <v>475</v>
      </c>
      <c r="B163" s="405" t="s">
        <v>476</v>
      </c>
      <c r="C163" s="375" t="s">
        <v>477</v>
      </c>
      <c r="D163" s="376"/>
      <c r="E163" s="377"/>
      <c r="F163" s="378"/>
      <c r="G163" s="378"/>
      <c r="H163" s="379"/>
      <c r="I163" s="406"/>
      <c r="J163" s="378"/>
      <c r="K163" s="378"/>
      <c r="L163" s="407"/>
      <c r="M163" s="377"/>
      <c r="N163" s="406"/>
      <c r="O163" s="378"/>
      <c r="P163" s="408"/>
      <c r="Q163" s="406"/>
      <c r="R163" s="378"/>
      <c r="S163" s="378"/>
      <c r="T163" s="407"/>
      <c r="U163" s="377"/>
      <c r="V163" s="406"/>
      <c r="W163" s="378"/>
      <c r="X163" s="408"/>
      <c r="Y163" s="409"/>
      <c r="Z163" s="410"/>
      <c r="AA163" s="410"/>
      <c r="AB163" s="411"/>
      <c r="AC163" s="406">
        <v>2</v>
      </c>
      <c r="AD163" s="406">
        <v>1</v>
      </c>
      <c r="AE163" s="378" t="s">
        <v>51</v>
      </c>
      <c r="AF163" s="412">
        <v>5</v>
      </c>
      <c r="AG163" s="413"/>
      <c r="AH163" s="414"/>
      <c r="AI163" s="415"/>
      <c r="AJ163" s="416"/>
      <c r="AK163" s="417" t="s">
        <v>70</v>
      </c>
      <c r="AL163" s="418" t="s">
        <v>199</v>
      </c>
    </row>
    <row r="164" spans="1:38" ht="25.5" hidden="1" customHeight="1" thickBot="1" x14ac:dyDescent="0.25">
      <c r="A164" s="694" t="s">
        <v>478</v>
      </c>
      <c r="B164" s="695"/>
      <c r="C164" s="695"/>
      <c r="D164" s="695"/>
      <c r="E164" s="695"/>
      <c r="F164" s="695"/>
      <c r="G164" s="695"/>
      <c r="H164" s="695"/>
      <c r="I164" s="695"/>
      <c r="J164" s="695"/>
      <c r="K164" s="695"/>
      <c r="L164" s="695"/>
      <c r="M164" s="695"/>
      <c r="N164" s="695"/>
      <c r="O164" s="695"/>
      <c r="P164" s="695"/>
      <c r="Q164" s="695"/>
      <c r="R164" s="695"/>
      <c r="S164" s="695"/>
      <c r="T164" s="695"/>
      <c r="U164" s="695"/>
      <c r="V164" s="695"/>
      <c r="W164" s="695"/>
      <c r="X164" s="695"/>
      <c r="Y164" s="695"/>
      <c r="Z164" s="695"/>
      <c r="AA164" s="695"/>
      <c r="AB164" s="695"/>
      <c r="AC164" s="695"/>
      <c r="AD164" s="695"/>
      <c r="AE164" s="695"/>
      <c r="AF164" s="695"/>
      <c r="AG164" s="695"/>
      <c r="AH164" s="695"/>
      <c r="AI164" s="695"/>
      <c r="AJ164" s="695"/>
      <c r="AK164" s="695"/>
      <c r="AL164" s="696"/>
    </row>
    <row r="165" spans="1:38" ht="30" hidden="1" customHeight="1" x14ac:dyDescent="0.2">
      <c r="A165" s="419" t="s">
        <v>479</v>
      </c>
      <c r="B165" s="420" t="s">
        <v>480</v>
      </c>
      <c r="C165" s="421" t="s">
        <v>481</v>
      </c>
      <c r="D165" s="422"/>
      <c r="E165" s="352"/>
      <c r="F165" s="353"/>
      <c r="G165" s="353"/>
      <c r="H165" s="381"/>
      <c r="I165" s="380"/>
      <c r="J165" s="353"/>
      <c r="K165" s="353"/>
      <c r="L165" s="381"/>
      <c r="M165" s="380">
        <v>2</v>
      </c>
      <c r="N165" s="354">
        <v>0</v>
      </c>
      <c r="O165" s="423" t="s">
        <v>4</v>
      </c>
      <c r="P165" s="424">
        <v>3</v>
      </c>
      <c r="Q165" s="377"/>
      <c r="R165" s="353"/>
      <c r="S165" s="353"/>
      <c r="T165" s="381"/>
      <c r="U165" s="352"/>
      <c r="V165" s="352"/>
      <c r="W165" s="353"/>
      <c r="X165" s="385"/>
      <c r="Y165" s="425"/>
      <c r="Z165" s="423"/>
      <c r="AA165" s="423"/>
      <c r="AB165" s="424"/>
      <c r="AC165" s="380"/>
      <c r="AD165" s="352"/>
      <c r="AE165" s="353"/>
      <c r="AF165" s="386"/>
      <c r="AG165" s="352"/>
      <c r="AH165" s="352"/>
      <c r="AI165" s="353"/>
      <c r="AJ165" s="385"/>
      <c r="AK165" s="426" t="s">
        <v>100</v>
      </c>
      <c r="AL165" s="427" t="s">
        <v>163</v>
      </c>
    </row>
    <row r="166" spans="1:38" ht="30" hidden="1" customHeight="1" x14ac:dyDescent="0.2">
      <c r="A166" s="345" t="s">
        <v>482</v>
      </c>
      <c r="B166" s="363" t="s">
        <v>483</v>
      </c>
      <c r="C166" s="375" t="s">
        <v>484</v>
      </c>
      <c r="D166" s="428"/>
      <c r="E166" s="429"/>
      <c r="F166" s="430"/>
      <c r="G166" s="430"/>
      <c r="H166" s="431"/>
      <c r="I166" s="432"/>
      <c r="J166" s="430"/>
      <c r="K166" s="430"/>
      <c r="L166" s="431"/>
      <c r="M166" s="432">
        <v>2</v>
      </c>
      <c r="N166" s="433">
        <v>0</v>
      </c>
      <c r="O166" s="392" t="s">
        <v>4</v>
      </c>
      <c r="P166" s="393">
        <v>3</v>
      </c>
      <c r="Q166" s="391"/>
      <c r="R166" s="429"/>
      <c r="S166" s="430"/>
      <c r="T166" s="431"/>
      <c r="U166" s="429"/>
      <c r="V166" s="429"/>
      <c r="W166" s="430"/>
      <c r="X166" s="434"/>
      <c r="Y166" s="365"/>
      <c r="Z166" s="366"/>
      <c r="AA166" s="366"/>
      <c r="AB166" s="367"/>
      <c r="AC166" s="432"/>
      <c r="AD166" s="429"/>
      <c r="AE166" s="430"/>
      <c r="AF166" s="435"/>
      <c r="AG166" s="429"/>
      <c r="AH166" s="429"/>
      <c r="AI166" s="430"/>
      <c r="AJ166" s="434"/>
      <c r="AK166" s="436" t="s">
        <v>100</v>
      </c>
      <c r="AL166" s="372" t="s">
        <v>163</v>
      </c>
    </row>
    <row r="167" spans="1:38" ht="24.75" hidden="1" customHeight="1" x14ac:dyDescent="0.2">
      <c r="A167" s="345" t="s">
        <v>485</v>
      </c>
      <c r="B167" s="363" t="s">
        <v>486</v>
      </c>
      <c r="C167" s="363" t="s">
        <v>487</v>
      </c>
      <c r="D167" s="437"/>
      <c r="E167" s="368"/>
      <c r="F167" s="366"/>
      <c r="G167" s="366"/>
      <c r="H167" s="367"/>
      <c r="I167" s="365"/>
      <c r="J167" s="366"/>
      <c r="K167" s="366"/>
      <c r="L167" s="367"/>
      <c r="M167" s="365"/>
      <c r="N167" s="366"/>
      <c r="O167" s="366"/>
      <c r="P167" s="367"/>
      <c r="Q167" s="365">
        <v>2</v>
      </c>
      <c r="R167" s="366">
        <v>0</v>
      </c>
      <c r="S167" s="366" t="s">
        <v>4</v>
      </c>
      <c r="T167" s="367">
        <v>3</v>
      </c>
      <c r="U167" s="368"/>
      <c r="V167" s="366"/>
      <c r="W167" s="366"/>
      <c r="X167" s="369"/>
      <c r="Y167" s="365"/>
      <c r="Z167" s="366"/>
      <c r="AA167" s="366"/>
      <c r="AB167" s="367"/>
      <c r="AC167" s="365"/>
      <c r="AD167" s="366"/>
      <c r="AE167" s="366"/>
      <c r="AF167" s="367"/>
      <c r="AG167" s="368"/>
      <c r="AH167" s="366"/>
      <c r="AI167" s="366"/>
      <c r="AJ167" s="369"/>
      <c r="AK167" s="436" t="s">
        <v>100</v>
      </c>
      <c r="AL167" s="372" t="s">
        <v>163</v>
      </c>
    </row>
    <row r="168" spans="1:38" ht="24.75" hidden="1" customHeight="1" x14ac:dyDescent="0.2">
      <c r="A168" s="345" t="s">
        <v>488</v>
      </c>
      <c r="B168" s="363" t="s">
        <v>489</v>
      </c>
      <c r="C168" s="363" t="s">
        <v>490</v>
      </c>
      <c r="D168" s="437"/>
      <c r="E168" s="368"/>
      <c r="F168" s="366"/>
      <c r="G168" s="366"/>
      <c r="H168" s="367"/>
      <c r="I168" s="365"/>
      <c r="J168" s="366"/>
      <c r="K168" s="366"/>
      <c r="L168" s="367"/>
      <c r="M168" s="365"/>
      <c r="N168" s="366"/>
      <c r="O168" s="366"/>
      <c r="P168" s="367"/>
      <c r="Q168" s="365"/>
      <c r="R168" s="366"/>
      <c r="S168" s="366"/>
      <c r="T168" s="367"/>
      <c r="U168" s="368">
        <v>0</v>
      </c>
      <c r="V168" s="366">
        <v>2</v>
      </c>
      <c r="W168" s="366" t="s">
        <v>51</v>
      </c>
      <c r="X168" s="369">
        <v>3</v>
      </c>
      <c r="Y168" s="365"/>
      <c r="Z168" s="366"/>
      <c r="AA168" s="366"/>
      <c r="AB168" s="367"/>
      <c r="AC168" s="365"/>
      <c r="AD168" s="366"/>
      <c r="AE168" s="366"/>
      <c r="AF168" s="367"/>
      <c r="AG168" s="368"/>
      <c r="AH168" s="366"/>
      <c r="AI168" s="366"/>
      <c r="AJ168" s="369"/>
      <c r="AK168" s="438" t="s">
        <v>70</v>
      </c>
      <c r="AL168" s="372" t="s">
        <v>103</v>
      </c>
    </row>
    <row r="169" spans="1:38" ht="21" hidden="1" customHeight="1" x14ac:dyDescent="0.2">
      <c r="A169" s="397" t="s">
        <v>491</v>
      </c>
      <c r="B169" s="363" t="s">
        <v>492</v>
      </c>
      <c r="C169" s="363" t="s">
        <v>493</v>
      </c>
      <c r="D169" s="437"/>
      <c r="E169" s="368"/>
      <c r="F169" s="366"/>
      <c r="G169" s="366"/>
      <c r="H169" s="367"/>
      <c r="I169" s="365"/>
      <c r="J169" s="366"/>
      <c r="K169" s="366"/>
      <c r="L169" s="367"/>
      <c r="M169" s="365"/>
      <c r="N169" s="366"/>
      <c r="O169" s="366"/>
      <c r="P169" s="367"/>
      <c r="Q169" s="365"/>
      <c r="R169" s="366"/>
      <c r="S169" s="366"/>
      <c r="T169" s="367"/>
      <c r="U169" s="368"/>
      <c r="V169" s="366"/>
      <c r="W169" s="366"/>
      <c r="X169" s="369"/>
      <c r="Y169" s="365">
        <v>1</v>
      </c>
      <c r="Z169" s="366">
        <v>1</v>
      </c>
      <c r="AA169" s="366" t="s">
        <v>51</v>
      </c>
      <c r="AB169" s="367">
        <v>3</v>
      </c>
      <c r="AC169" s="365"/>
      <c r="AD169" s="366"/>
      <c r="AE169" s="366"/>
      <c r="AF169" s="367"/>
      <c r="AG169" s="368"/>
      <c r="AH169" s="366"/>
      <c r="AI169" s="366"/>
      <c r="AJ169" s="369"/>
      <c r="AK169" s="438" t="s">
        <v>100</v>
      </c>
      <c r="AL169" s="372" t="s">
        <v>163</v>
      </c>
    </row>
    <row r="170" spans="1:38" ht="27.75" hidden="1" customHeight="1" thickBot="1" x14ac:dyDescent="0.25">
      <c r="A170" s="397" t="s">
        <v>494</v>
      </c>
      <c r="B170" s="363" t="s">
        <v>495</v>
      </c>
      <c r="C170" s="439" t="s">
        <v>496</v>
      </c>
      <c r="D170" s="440"/>
      <c r="E170" s="368"/>
      <c r="F170" s="366"/>
      <c r="G170" s="366"/>
      <c r="H170" s="367"/>
      <c r="I170" s="365"/>
      <c r="J170" s="366"/>
      <c r="K170" s="366"/>
      <c r="L170" s="367"/>
      <c r="M170" s="365"/>
      <c r="N170" s="366"/>
      <c r="O170" s="366"/>
      <c r="P170" s="367"/>
      <c r="Q170" s="365"/>
      <c r="R170" s="366"/>
      <c r="S170" s="366"/>
      <c r="T170" s="367"/>
      <c r="U170" s="368"/>
      <c r="V170" s="366"/>
      <c r="W170" s="366"/>
      <c r="X170" s="369"/>
      <c r="Y170" s="365">
        <v>0</v>
      </c>
      <c r="Z170" s="366">
        <v>2</v>
      </c>
      <c r="AA170" s="366" t="s">
        <v>51</v>
      </c>
      <c r="AB170" s="367">
        <v>3</v>
      </c>
      <c r="AC170" s="365"/>
      <c r="AD170" s="366"/>
      <c r="AE170" s="366"/>
      <c r="AF170" s="367"/>
      <c r="AG170" s="368"/>
      <c r="AH170" s="366"/>
      <c r="AI170" s="366"/>
      <c r="AJ170" s="369"/>
      <c r="AK170" s="438" t="s">
        <v>100</v>
      </c>
      <c r="AL170" s="372" t="s">
        <v>163</v>
      </c>
    </row>
    <row r="171" spans="1:38" ht="31.5" hidden="1" customHeight="1" thickBot="1" x14ac:dyDescent="0.25">
      <c r="A171" s="694" t="s">
        <v>497</v>
      </c>
      <c r="B171" s="695"/>
      <c r="C171" s="695"/>
      <c r="D171" s="695"/>
      <c r="E171" s="695"/>
      <c r="F171" s="695"/>
      <c r="G171" s="695"/>
      <c r="H171" s="695"/>
      <c r="I171" s="695"/>
      <c r="J171" s="695"/>
      <c r="K171" s="695"/>
      <c r="L171" s="695"/>
      <c r="M171" s="695"/>
      <c r="N171" s="695"/>
      <c r="O171" s="695"/>
      <c r="P171" s="695"/>
      <c r="Q171" s="695"/>
      <c r="R171" s="695"/>
      <c r="S171" s="695"/>
      <c r="T171" s="695"/>
      <c r="U171" s="695"/>
      <c r="V171" s="695"/>
      <c r="W171" s="695"/>
      <c r="X171" s="695"/>
      <c r="Y171" s="695"/>
      <c r="Z171" s="695"/>
      <c r="AA171" s="695"/>
      <c r="AB171" s="695"/>
      <c r="AC171" s="695"/>
      <c r="AD171" s="695"/>
      <c r="AE171" s="695"/>
      <c r="AF171" s="695"/>
      <c r="AG171" s="695"/>
      <c r="AH171" s="695"/>
      <c r="AI171" s="695"/>
      <c r="AJ171" s="695"/>
      <c r="AK171" s="695"/>
      <c r="AL171" s="696"/>
    </row>
    <row r="172" spans="1:38" ht="24" hidden="1" customHeight="1" x14ac:dyDescent="0.2">
      <c r="A172" s="441" t="s">
        <v>498</v>
      </c>
      <c r="B172" s="420" t="s">
        <v>499</v>
      </c>
      <c r="C172" s="375" t="s">
        <v>500</v>
      </c>
      <c r="D172" s="442"/>
      <c r="E172" s="443"/>
      <c r="F172" s="423"/>
      <c r="G172" s="423"/>
      <c r="H172" s="424"/>
      <c r="I172" s="380"/>
      <c r="J172" s="353"/>
      <c r="K172" s="353"/>
      <c r="L172" s="381"/>
      <c r="M172" s="380"/>
      <c r="N172" s="352"/>
      <c r="O172" s="353"/>
      <c r="P172" s="386"/>
      <c r="Q172" s="380"/>
      <c r="R172" s="353"/>
      <c r="S172" s="353"/>
      <c r="T172" s="381"/>
      <c r="U172" s="352"/>
      <c r="V172" s="352"/>
      <c r="W172" s="353"/>
      <c r="X172" s="385"/>
      <c r="Y172" s="425"/>
      <c r="Z172" s="423"/>
      <c r="AA172" s="423"/>
      <c r="AB172" s="424"/>
      <c r="AC172" s="380">
        <v>1</v>
      </c>
      <c r="AD172" s="352">
        <v>1</v>
      </c>
      <c r="AE172" s="353" t="s">
        <v>51</v>
      </c>
      <c r="AF172" s="386">
        <v>3</v>
      </c>
      <c r="AG172" s="352"/>
      <c r="AH172" s="352"/>
      <c r="AI172" s="353"/>
      <c r="AJ172" s="385"/>
      <c r="AK172" s="426" t="s">
        <v>77</v>
      </c>
      <c r="AL172" s="444" t="s">
        <v>135</v>
      </c>
    </row>
    <row r="173" spans="1:38" ht="25.5" hidden="1" customHeight="1" thickBot="1" x14ac:dyDescent="0.25">
      <c r="A173" s="374" t="s">
        <v>501</v>
      </c>
      <c r="B173" s="389" t="s">
        <v>502</v>
      </c>
      <c r="C173" s="439" t="s">
        <v>503</v>
      </c>
      <c r="D173" s="445"/>
      <c r="E173" s="429"/>
      <c r="F173" s="430"/>
      <c r="G173" s="430"/>
      <c r="H173" s="431"/>
      <c r="I173" s="432"/>
      <c r="J173" s="430"/>
      <c r="K173" s="430"/>
      <c r="L173" s="431"/>
      <c r="M173" s="377"/>
      <c r="N173" s="406"/>
      <c r="O173" s="378"/>
      <c r="P173" s="408"/>
      <c r="Q173" s="432"/>
      <c r="R173" s="430"/>
      <c r="S173" s="430"/>
      <c r="T173" s="431"/>
      <c r="U173" s="429"/>
      <c r="V173" s="429"/>
      <c r="W173" s="430"/>
      <c r="X173" s="434"/>
      <c r="Y173" s="446"/>
      <c r="Z173" s="447"/>
      <c r="AA173" s="447"/>
      <c r="AB173" s="448"/>
      <c r="AC173" s="432">
        <v>0</v>
      </c>
      <c r="AD173" s="429">
        <v>2</v>
      </c>
      <c r="AE173" s="430" t="s">
        <v>51</v>
      </c>
      <c r="AF173" s="435">
        <v>3</v>
      </c>
      <c r="AG173" s="429"/>
      <c r="AH173" s="429"/>
      <c r="AI173" s="430"/>
      <c r="AJ173" s="434"/>
      <c r="AK173" s="436" t="s">
        <v>113</v>
      </c>
      <c r="AL173" s="449" t="s">
        <v>114</v>
      </c>
    </row>
    <row r="174" spans="1:38" ht="16.5" hidden="1" thickBot="1" x14ac:dyDescent="0.25">
      <c r="A174" s="694" t="s">
        <v>197</v>
      </c>
      <c r="B174" s="695"/>
      <c r="C174" s="695"/>
      <c r="D174" s="695"/>
      <c r="E174" s="695"/>
      <c r="F174" s="695"/>
      <c r="G174" s="695"/>
      <c r="H174" s="695"/>
      <c r="I174" s="695"/>
      <c r="J174" s="695"/>
      <c r="K174" s="695"/>
      <c r="L174" s="695"/>
      <c r="M174" s="695"/>
      <c r="N174" s="695"/>
      <c r="O174" s="695"/>
      <c r="P174" s="695"/>
      <c r="Q174" s="695"/>
      <c r="R174" s="695"/>
      <c r="S174" s="695"/>
      <c r="T174" s="695"/>
      <c r="U174" s="695"/>
      <c r="V174" s="695"/>
      <c r="W174" s="695"/>
      <c r="X174" s="695"/>
      <c r="Y174" s="695"/>
      <c r="Z174" s="695"/>
      <c r="AA174" s="695"/>
      <c r="AB174" s="695"/>
      <c r="AC174" s="695"/>
      <c r="AD174" s="695"/>
      <c r="AE174" s="695"/>
      <c r="AF174" s="695"/>
      <c r="AG174" s="695"/>
      <c r="AH174" s="695"/>
      <c r="AI174" s="695"/>
      <c r="AJ174" s="695"/>
      <c r="AK174" s="695"/>
      <c r="AL174" s="696"/>
    </row>
    <row r="175" spans="1:38" ht="64.5" hidden="1" thickBot="1" x14ac:dyDescent="0.25">
      <c r="A175" s="441" t="s">
        <v>504</v>
      </c>
      <c r="B175" s="420" t="s">
        <v>505</v>
      </c>
      <c r="C175" s="450" t="s">
        <v>506</v>
      </c>
      <c r="D175" s="420" t="s">
        <v>94</v>
      </c>
      <c r="E175" s="443"/>
      <c r="F175" s="423"/>
      <c r="G175" s="423"/>
      <c r="H175" s="424"/>
      <c r="I175" s="380"/>
      <c r="J175" s="353"/>
      <c r="K175" s="353"/>
      <c r="L175" s="381"/>
      <c r="M175" s="380"/>
      <c r="N175" s="352"/>
      <c r="O175" s="353"/>
      <c r="P175" s="386"/>
      <c r="Q175" s="380"/>
      <c r="R175" s="353"/>
      <c r="S175" s="353"/>
      <c r="T175" s="381"/>
      <c r="U175" s="352"/>
      <c r="V175" s="352"/>
      <c r="W175" s="353"/>
      <c r="X175" s="385"/>
      <c r="Y175" s="425">
        <v>2</v>
      </c>
      <c r="Z175" s="423">
        <v>1</v>
      </c>
      <c r="AA175" s="423" t="s">
        <v>51</v>
      </c>
      <c r="AB175" s="424">
        <v>4</v>
      </c>
      <c r="AC175" s="380"/>
      <c r="AD175" s="352"/>
      <c r="AE175" s="353"/>
      <c r="AF175" s="386"/>
      <c r="AG175" s="352"/>
      <c r="AH175" s="352"/>
      <c r="AI175" s="353"/>
      <c r="AJ175" s="385"/>
      <c r="AK175" s="451" t="s">
        <v>70</v>
      </c>
      <c r="AL175" s="444" t="s">
        <v>169</v>
      </c>
    </row>
    <row r="176" spans="1:38" ht="16.5" hidden="1" thickBot="1" x14ac:dyDescent="0.25">
      <c r="A176" s="697" t="s">
        <v>507</v>
      </c>
      <c r="B176" s="695"/>
      <c r="C176" s="695"/>
      <c r="D176" s="695"/>
      <c r="E176" s="695"/>
      <c r="F176" s="695"/>
      <c r="G176" s="695"/>
      <c r="H176" s="695"/>
      <c r="I176" s="695"/>
      <c r="J176" s="695"/>
      <c r="K176" s="695"/>
      <c r="L176" s="695"/>
      <c r="M176" s="695"/>
      <c r="N176" s="695"/>
      <c r="O176" s="695"/>
      <c r="P176" s="695"/>
      <c r="Q176" s="695"/>
      <c r="R176" s="695"/>
      <c r="S176" s="695"/>
      <c r="T176" s="695"/>
      <c r="U176" s="695"/>
      <c r="V176" s="695"/>
      <c r="W176" s="695"/>
      <c r="X176" s="695"/>
      <c r="Y176" s="695"/>
      <c r="Z176" s="695"/>
      <c r="AA176" s="695"/>
      <c r="AB176" s="695"/>
      <c r="AC176" s="695"/>
      <c r="AD176" s="695"/>
      <c r="AE176" s="695"/>
      <c r="AF176" s="695"/>
      <c r="AG176" s="695"/>
      <c r="AH176" s="695"/>
      <c r="AI176" s="695"/>
      <c r="AJ176" s="695"/>
      <c r="AK176" s="695"/>
      <c r="AL176" s="696"/>
    </row>
    <row r="177" spans="1:93" ht="39" hidden="1" thickBot="1" x14ac:dyDescent="0.25">
      <c r="A177" s="374" t="s">
        <v>508</v>
      </c>
      <c r="B177" s="450" t="s">
        <v>509</v>
      </c>
      <c r="C177" s="452" t="s">
        <v>510</v>
      </c>
      <c r="D177" s="453"/>
      <c r="E177" s="454"/>
      <c r="F177" s="455"/>
      <c r="G177" s="455"/>
      <c r="H177" s="456"/>
      <c r="I177" s="454"/>
      <c r="J177" s="455"/>
      <c r="K177" s="455"/>
      <c r="L177" s="456"/>
      <c r="M177" s="443"/>
      <c r="N177" s="423"/>
      <c r="O177" s="423"/>
      <c r="P177" s="457"/>
      <c r="Q177" s="454"/>
      <c r="R177" s="455"/>
      <c r="S177" s="455"/>
      <c r="T177" s="456"/>
      <c r="U177" s="443"/>
      <c r="V177" s="423"/>
      <c r="W177" s="423"/>
      <c r="X177" s="457"/>
      <c r="Y177" s="454"/>
      <c r="Z177" s="455"/>
      <c r="AA177" s="455"/>
      <c r="AB177" s="456"/>
      <c r="AC177" s="443"/>
      <c r="AD177" s="423"/>
      <c r="AE177" s="423"/>
      <c r="AF177" s="457"/>
      <c r="AG177" s="454">
        <v>0</v>
      </c>
      <c r="AH177" s="455">
        <v>150</v>
      </c>
      <c r="AI177" s="455" t="s">
        <v>51</v>
      </c>
      <c r="AJ177" s="458">
        <v>15</v>
      </c>
      <c r="AK177" s="459" t="s">
        <v>70</v>
      </c>
      <c r="AL177" s="460" t="s">
        <v>468</v>
      </c>
    </row>
    <row r="178" spans="1:93" ht="13.5" hidden="1" thickBot="1" x14ac:dyDescent="0.25">
      <c r="A178" s="461"/>
      <c r="B178" s="462" t="s">
        <v>14</v>
      </c>
      <c r="C178" s="462"/>
      <c r="D178" s="463">
        <f>SUM(H178,L178,P178,T178,X178,AB178,AF178,AJ178)</f>
        <v>72</v>
      </c>
      <c r="E178" s="464"/>
      <c r="F178" s="465"/>
      <c r="G178" s="465"/>
      <c r="H178" s="466"/>
      <c r="I178" s="464"/>
      <c r="J178" s="465"/>
      <c r="K178" s="465"/>
      <c r="L178" s="466"/>
      <c r="M178" s="467">
        <f>SUM(M156:M163,M165:M170,M172:M173,M175,M177)</f>
        <v>6</v>
      </c>
      <c r="N178" s="465">
        <f t="shared" ref="N178:AJ178" si="0">SUM(N156:N163,N165:N170,N172:N173,N175,N177)</f>
        <v>1</v>
      </c>
      <c r="O178" s="465"/>
      <c r="P178" s="466">
        <f t="shared" si="0"/>
        <v>10</v>
      </c>
      <c r="Q178" s="467">
        <f t="shared" si="0"/>
        <v>6</v>
      </c>
      <c r="R178" s="465">
        <f t="shared" si="0"/>
        <v>0</v>
      </c>
      <c r="S178" s="465"/>
      <c r="T178" s="466">
        <f t="shared" si="0"/>
        <v>9</v>
      </c>
      <c r="U178" s="467">
        <f t="shared" si="0"/>
        <v>5</v>
      </c>
      <c r="V178" s="465">
        <f t="shared" si="0"/>
        <v>4</v>
      </c>
      <c r="W178" s="465"/>
      <c r="X178" s="466">
        <f t="shared" si="0"/>
        <v>12</v>
      </c>
      <c r="Y178" s="467">
        <f t="shared" si="0"/>
        <v>5</v>
      </c>
      <c r="Z178" s="465">
        <f t="shared" si="0"/>
        <v>6</v>
      </c>
      <c r="AA178" s="465"/>
      <c r="AB178" s="466">
        <f t="shared" si="0"/>
        <v>15</v>
      </c>
      <c r="AC178" s="467">
        <f t="shared" si="0"/>
        <v>3</v>
      </c>
      <c r="AD178" s="465">
        <f t="shared" si="0"/>
        <v>4</v>
      </c>
      <c r="AE178" s="465"/>
      <c r="AF178" s="466">
        <f t="shared" si="0"/>
        <v>11</v>
      </c>
      <c r="AG178" s="467">
        <f t="shared" si="0"/>
        <v>0</v>
      </c>
      <c r="AH178" s="465">
        <f t="shared" si="0"/>
        <v>150</v>
      </c>
      <c r="AI178" s="465"/>
      <c r="AJ178" s="466">
        <f t="shared" si="0"/>
        <v>15</v>
      </c>
      <c r="AK178" s="468"/>
      <c r="AL178" s="461"/>
    </row>
    <row r="179" spans="1:93" ht="16.5" thickBot="1" x14ac:dyDescent="0.25">
      <c r="A179" s="741" t="s">
        <v>177</v>
      </c>
      <c r="B179" s="742"/>
      <c r="C179" s="742"/>
      <c r="D179" s="742"/>
      <c r="E179" s="742"/>
      <c r="F179" s="742"/>
      <c r="G179" s="742"/>
      <c r="H179" s="742"/>
      <c r="I179" s="742"/>
      <c r="J179" s="742"/>
      <c r="K179" s="742"/>
      <c r="L179" s="742"/>
      <c r="M179" s="742"/>
      <c r="N179" s="742"/>
      <c r="O179" s="742"/>
      <c r="P179" s="742"/>
      <c r="Q179" s="742"/>
      <c r="R179" s="742"/>
      <c r="S179" s="742"/>
      <c r="T179" s="742"/>
      <c r="U179" s="742"/>
      <c r="V179" s="742"/>
      <c r="W179" s="742"/>
      <c r="X179" s="742"/>
      <c r="Y179" s="742"/>
      <c r="Z179" s="742"/>
      <c r="AA179" s="742"/>
      <c r="AB179" s="742"/>
      <c r="AC179" s="742"/>
      <c r="AD179" s="742"/>
      <c r="AE179" s="742"/>
      <c r="AF179" s="742"/>
      <c r="AG179" s="742"/>
      <c r="AH179" s="742"/>
      <c r="AI179" s="742"/>
      <c r="AJ179" s="742"/>
      <c r="AK179" s="742"/>
      <c r="AL179" s="744"/>
    </row>
    <row r="180" spans="1:93" ht="13.5" thickBot="1" x14ac:dyDescent="0.25">
      <c r="A180" s="609" t="s">
        <v>589</v>
      </c>
      <c r="B180" s="610" t="s">
        <v>178</v>
      </c>
      <c r="C180" s="611" t="s">
        <v>341</v>
      </c>
      <c r="D180" s="612"/>
      <c r="E180" s="613"/>
      <c r="F180" s="614"/>
      <c r="G180" s="614"/>
      <c r="H180" s="615"/>
      <c r="I180" s="616"/>
      <c r="J180" s="614"/>
      <c r="K180" s="614"/>
      <c r="L180" s="617"/>
      <c r="M180" s="613"/>
      <c r="N180" s="614"/>
      <c r="O180" s="614"/>
      <c r="P180" s="615"/>
      <c r="Q180" s="616"/>
      <c r="R180" s="614"/>
      <c r="S180" s="614"/>
      <c r="T180" s="617"/>
      <c r="U180" s="613">
        <v>0</v>
      </c>
      <c r="V180" s="614">
        <v>1</v>
      </c>
      <c r="W180" s="614" t="s">
        <v>51</v>
      </c>
      <c r="X180" s="617">
        <v>2</v>
      </c>
      <c r="Y180" s="613"/>
      <c r="Z180" s="614"/>
      <c r="AA180" s="614"/>
      <c r="AB180" s="617"/>
      <c r="AC180" s="613"/>
      <c r="AD180" s="614"/>
      <c r="AE180" s="614"/>
      <c r="AF180" s="617"/>
      <c r="AG180" s="618"/>
      <c r="AH180" s="619"/>
      <c r="AI180" s="619"/>
      <c r="AJ180" s="620"/>
      <c r="AK180" s="621" t="s">
        <v>70</v>
      </c>
      <c r="AL180" s="622" t="s">
        <v>452</v>
      </c>
    </row>
    <row r="181" spans="1:93" s="476" customFormat="1" ht="13.5" thickBot="1" x14ac:dyDescent="0.25">
      <c r="A181" s="609" t="s">
        <v>590</v>
      </c>
      <c r="B181" s="623" t="s">
        <v>179</v>
      </c>
      <c r="C181" s="494" t="s">
        <v>342</v>
      </c>
      <c r="D181" s="612"/>
      <c r="E181" s="613"/>
      <c r="F181" s="614"/>
      <c r="G181" s="614"/>
      <c r="H181" s="615"/>
      <c r="I181" s="616"/>
      <c r="J181" s="614"/>
      <c r="K181" s="614"/>
      <c r="L181" s="617"/>
      <c r="M181" s="613"/>
      <c r="N181" s="614"/>
      <c r="O181" s="614"/>
      <c r="P181" s="615"/>
      <c r="Q181" s="616"/>
      <c r="R181" s="614"/>
      <c r="S181" s="614"/>
      <c r="T181" s="617"/>
      <c r="U181" s="613"/>
      <c r="V181" s="614"/>
      <c r="W181" s="614"/>
      <c r="X181" s="617"/>
      <c r="Y181" s="613">
        <v>0</v>
      </c>
      <c r="Z181" s="614">
        <v>1</v>
      </c>
      <c r="AA181" s="614" t="s">
        <v>51</v>
      </c>
      <c r="AB181" s="617">
        <v>4</v>
      </c>
      <c r="AC181" s="613"/>
      <c r="AD181" s="614"/>
      <c r="AE181" s="614"/>
      <c r="AF181" s="617"/>
      <c r="AG181" s="613"/>
      <c r="AH181" s="614"/>
      <c r="AI181" s="614"/>
      <c r="AJ181" s="615"/>
      <c r="AK181" s="621" t="s">
        <v>70</v>
      </c>
      <c r="AL181" s="622" t="s">
        <v>452</v>
      </c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1:93" ht="13.5" thickBot="1" x14ac:dyDescent="0.25">
      <c r="A182" s="609" t="s">
        <v>591</v>
      </c>
      <c r="B182" s="623" t="s">
        <v>536</v>
      </c>
      <c r="C182" s="624"/>
      <c r="D182" s="625"/>
      <c r="E182" s="626"/>
      <c r="F182" s="627"/>
      <c r="G182" s="627"/>
      <c r="H182" s="628"/>
      <c r="I182" s="629"/>
      <c r="J182" s="627"/>
      <c r="K182" s="627"/>
      <c r="L182" s="630"/>
      <c r="M182" s="626"/>
      <c r="N182" s="627"/>
      <c r="O182" s="627"/>
      <c r="P182" s="628"/>
      <c r="Q182" s="629"/>
      <c r="R182" s="627"/>
      <c r="S182" s="627"/>
      <c r="T182" s="630"/>
      <c r="U182" s="626"/>
      <c r="V182" s="627"/>
      <c r="W182" s="627"/>
      <c r="X182" s="630"/>
      <c r="Y182" s="626"/>
      <c r="Z182" s="627"/>
      <c r="AA182" s="627"/>
      <c r="AB182" s="630"/>
      <c r="AC182" s="613">
        <v>0</v>
      </c>
      <c r="AD182" s="614">
        <v>1</v>
      </c>
      <c r="AE182" s="614" t="s">
        <v>51</v>
      </c>
      <c r="AF182" s="617">
        <v>2</v>
      </c>
      <c r="AG182" s="631"/>
      <c r="AH182" s="632"/>
      <c r="AI182" s="632"/>
      <c r="AJ182" s="633"/>
      <c r="AK182" s="621" t="s">
        <v>70</v>
      </c>
      <c r="AL182" s="622" t="s">
        <v>452</v>
      </c>
    </row>
    <row r="183" spans="1:93" ht="13.5" thickBot="1" x14ac:dyDescent="0.25">
      <c r="A183" s="634"/>
      <c r="B183" s="635" t="s">
        <v>14</v>
      </c>
      <c r="C183" s="635"/>
      <c r="D183" s="636">
        <f>SUM(H183,L183,P183,T183,X183,AB183,AF183,AJ183)</f>
        <v>8</v>
      </c>
      <c r="E183" s="637"/>
      <c r="F183" s="638"/>
      <c r="G183" s="638"/>
      <c r="H183" s="639"/>
      <c r="I183" s="637"/>
      <c r="J183" s="638"/>
      <c r="K183" s="638"/>
      <c r="L183" s="639"/>
      <c r="M183" s="637"/>
      <c r="N183" s="638"/>
      <c r="O183" s="638"/>
      <c r="P183" s="639"/>
      <c r="Q183" s="637"/>
      <c r="R183" s="638"/>
      <c r="S183" s="638"/>
      <c r="T183" s="639"/>
      <c r="U183" s="637">
        <v>0</v>
      </c>
      <c r="V183" s="638">
        <v>1</v>
      </c>
      <c r="W183" s="638"/>
      <c r="X183" s="639">
        <v>2</v>
      </c>
      <c r="Y183" s="637">
        <v>0</v>
      </c>
      <c r="Z183" s="638">
        <v>1</v>
      </c>
      <c r="AA183" s="638"/>
      <c r="AB183" s="640">
        <v>4</v>
      </c>
      <c r="AC183" s="637">
        <v>0</v>
      </c>
      <c r="AD183" s="638">
        <v>1</v>
      </c>
      <c r="AE183" s="638"/>
      <c r="AF183" s="640">
        <v>2</v>
      </c>
      <c r="AG183" s="641"/>
      <c r="AH183" s="638"/>
      <c r="AI183" s="638"/>
      <c r="AJ183" s="638"/>
      <c r="AK183" s="170"/>
      <c r="AL183" s="642"/>
    </row>
    <row r="184" spans="1:93" ht="21.6" customHeight="1" thickBot="1" x14ac:dyDescent="0.25">
      <c r="A184" s="707" t="s">
        <v>120</v>
      </c>
      <c r="B184" s="708"/>
      <c r="C184" s="708"/>
      <c r="D184" s="708"/>
      <c r="E184" s="708"/>
      <c r="F184" s="708"/>
      <c r="G184" s="708"/>
      <c r="H184" s="708"/>
      <c r="I184" s="708"/>
      <c r="J184" s="708"/>
      <c r="K184" s="708"/>
      <c r="L184" s="708"/>
      <c r="M184" s="708"/>
      <c r="N184" s="708"/>
      <c r="O184" s="708"/>
      <c r="P184" s="708"/>
      <c r="Q184" s="708"/>
      <c r="R184" s="708"/>
      <c r="S184" s="708"/>
      <c r="T184" s="708"/>
      <c r="U184" s="708"/>
      <c r="V184" s="708"/>
      <c r="W184" s="708"/>
      <c r="X184" s="708"/>
      <c r="Y184" s="708"/>
      <c r="Z184" s="708"/>
      <c r="AA184" s="708"/>
      <c r="AB184" s="708"/>
      <c r="AC184" s="708"/>
      <c r="AD184" s="708"/>
      <c r="AE184" s="708"/>
      <c r="AF184" s="708"/>
      <c r="AG184" s="708"/>
      <c r="AH184" s="708"/>
      <c r="AI184" s="708"/>
      <c r="AJ184" s="708"/>
      <c r="AK184" s="708"/>
      <c r="AL184" s="709"/>
    </row>
    <row r="185" spans="1:93" ht="19.149999999999999" customHeight="1" thickBot="1" x14ac:dyDescent="0.25">
      <c r="A185" s="688" t="s">
        <v>537</v>
      </c>
      <c r="B185" s="689"/>
      <c r="C185" s="689"/>
      <c r="D185" s="689"/>
      <c r="E185" s="689"/>
      <c r="F185" s="689"/>
      <c r="G185" s="689"/>
      <c r="H185" s="689"/>
      <c r="I185" s="689"/>
      <c r="J185" s="689"/>
      <c r="K185" s="689"/>
      <c r="L185" s="689"/>
      <c r="M185" s="689"/>
      <c r="N185" s="689"/>
      <c r="O185" s="689"/>
      <c r="P185" s="689"/>
      <c r="Q185" s="689"/>
      <c r="R185" s="689"/>
      <c r="S185" s="689"/>
      <c r="T185" s="689"/>
      <c r="U185" s="689"/>
      <c r="V185" s="689"/>
      <c r="W185" s="689"/>
      <c r="X185" s="689"/>
      <c r="Y185" s="689"/>
      <c r="Z185" s="689"/>
      <c r="AA185" s="689"/>
      <c r="AB185" s="689"/>
      <c r="AC185" s="689"/>
      <c r="AD185" s="689"/>
      <c r="AE185" s="689"/>
      <c r="AF185" s="689"/>
      <c r="AG185" s="689"/>
      <c r="AH185" s="689"/>
      <c r="AI185" s="689"/>
      <c r="AJ185" s="689"/>
      <c r="AK185" s="689"/>
      <c r="AL185" s="690"/>
    </row>
    <row r="186" spans="1:93" ht="16.5" thickBot="1" x14ac:dyDescent="0.3">
      <c r="A186" s="748" t="s">
        <v>121</v>
      </c>
      <c r="B186" s="749"/>
      <c r="C186" s="749"/>
      <c r="D186" s="749"/>
      <c r="E186" s="749"/>
      <c r="F186" s="749"/>
      <c r="G186" s="749"/>
      <c r="H186" s="749"/>
      <c r="I186" s="749"/>
      <c r="J186" s="749"/>
      <c r="K186" s="749"/>
      <c r="L186" s="749"/>
      <c r="M186" s="749"/>
      <c r="N186" s="749"/>
      <c r="O186" s="749"/>
      <c r="P186" s="749"/>
      <c r="Q186" s="749"/>
      <c r="R186" s="749"/>
      <c r="S186" s="749"/>
      <c r="T186" s="749"/>
      <c r="U186" s="749"/>
      <c r="V186" s="749"/>
      <c r="W186" s="749"/>
      <c r="X186" s="749"/>
      <c r="Y186" s="749"/>
      <c r="Z186" s="749"/>
      <c r="AA186" s="749"/>
      <c r="AB186" s="749"/>
      <c r="AC186" s="749"/>
      <c r="AD186" s="749"/>
      <c r="AE186" s="749"/>
      <c r="AF186" s="749"/>
      <c r="AG186" s="749"/>
      <c r="AH186" s="749"/>
      <c r="AI186" s="749"/>
      <c r="AJ186" s="749"/>
      <c r="AK186" s="749"/>
      <c r="AL186" s="750"/>
    </row>
    <row r="187" spans="1:93" ht="21" customHeight="1" x14ac:dyDescent="0.2">
      <c r="A187" s="78" t="s">
        <v>229</v>
      </c>
      <c r="B187" s="509" t="s">
        <v>42</v>
      </c>
      <c r="C187" s="510" t="s">
        <v>390</v>
      </c>
      <c r="D187" s="250"/>
      <c r="E187" s="34"/>
      <c r="F187" s="32"/>
      <c r="G187" s="32"/>
      <c r="H187" s="35"/>
      <c r="I187" s="34">
        <v>0</v>
      </c>
      <c r="J187" s="32">
        <v>2</v>
      </c>
      <c r="K187" s="32" t="s">
        <v>51</v>
      </c>
      <c r="L187" s="35">
        <v>3</v>
      </c>
      <c r="M187" s="34"/>
      <c r="N187" s="32"/>
      <c r="O187" s="32"/>
      <c r="P187" s="35"/>
      <c r="Q187" s="34"/>
      <c r="R187" s="32"/>
      <c r="S187" s="32"/>
      <c r="T187" s="35"/>
      <c r="U187" s="34"/>
      <c r="V187" s="32"/>
      <c r="W187" s="32"/>
      <c r="X187" s="35"/>
      <c r="Y187" s="34"/>
      <c r="Z187" s="32"/>
      <c r="AA187" s="32"/>
      <c r="AB187" s="35"/>
      <c r="AC187" s="34"/>
      <c r="AD187" s="32"/>
      <c r="AE187" s="32"/>
      <c r="AF187" s="35"/>
      <c r="AG187" s="34"/>
      <c r="AH187" s="32"/>
      <c r="AI187" s="32"/>
      <c r="AJ187" s="35"/>
      <c r="AK187" s="179" t="s">
        <v>70</v>
      </c>
      <c r="AL187" s="177" t="s">
        <v>125</v>
      </c>
    </row>
    <row r="188" spans="1:93" ht="19.5" customHeight="1" x14ac:dyDescent="0.2">
      <c r="A188" s="78" t="s">
        <v>230</v>
      </c>
      <c r="B188" s="509" t="s">
        <v>43</v>
      </c>
      <c r="C188" s="510" t="s">
        <v>391</v>
      </c>
      <c r="D188" s="511" t="s">
        <v>42</v>
      </c>
      <c r="E188" s="34"/>
      <c r="F188" s="32"/>
      <c r="G188" s="32"/>
      <c r="H188" s="35"/>
      <c r="I188" s="34"/>
      <c r="J188" s="32"/>
      <c r="K188" s="32"/>
      <c r="L188" s="35"/>
      <c r="M188" s="34">
        <v>0</v>
      </c>
      <c r="N188" s="32">
        <v>2</v>
      </c>
      <c r="O188" s="32" t="s">
        <v>51</v>
      </c>
      <c r="P188" s="35">
        <v>3</v>
      </c>
      <c r="Q188" s="34"/>
      <c r="R188" s="32"/>
      <c r="S188" s="32"/>
      <c r="T188" s="35"/>
      <c r="U188" s="34"/>
      <c r="V188" s="32"/>
      <c r="W188" s="32"/>
      <c r="X188" s="35"/>
      <c r="Y188" s="34"/>
      <c r="Z188" s="32"/>
      <c r="AA188" s="32"/>
      <c r="AB188" s="35"/>
      <c r="AC188" s="34"/>
      <c r="AD188" s="32"/>
      <c r="AE188" s="32"/>
      <c r="AF188" s="35"/>
      <c r="AG188" s="34"/>
      <c r="AH188" s="32"/>
      <c r="AI188" s="32"/>
      <c r="AJ188" s="35"/>
      <c r="AK188" s="179" t="s">
        <v>70</v>
      </c>
      <c r="AL188" s="177" t="s">
        <v>125</v>
      </c>
    </row>
    <row r="189" spans="1:93" x14ac:dyDescent="0.2">
      <c r="A189" s="78" t="s">
        <v>231</v>
      </c>
      <c r="B189" s="509" t="s">
        <v>44</v>
      </c>
      <c r="C189" s="510" t="s">
        <v>392</v>
      </c>
      <c r="D189" s="511" t="s">
        <v>43</v>
      </c>
      <c r="E189" s="178"/>
      <c r="F189" s="32"/>
      <c r="G189" s="32"/>
      <c r="H189" s="35"/>
      <c r="I189" s="34"/>
      <c r="J189" s="32"/>
      <c r="K189" s="32"/>
      <c r="L189" s="35"/>
      <c r="M189" s="34"/>
      <c r="N189" s="32"/>
      <c r="O189" s="32"/>
      <c r="P189" s="35"/>
      <c r="Q189" s="34">
        <v>0</v>
      </c>
      <c r="R189" s="32">
        <v>2</v>
      </c>
      <c r="S189" s="32" t="s">
        <v>51</v>
      </c>
      <c r="T189" s="35">
        <v>3</v>
      </c>
      <c r="U189" s="34"/>
      <c r="V189" s="32"/>
      <c r="W189" s="32"/>
      <c r="X189" s="35"/>
      <c r="Y189" s="34"/>
      <c r="Z189" s="32"/>
      <c r="AA189" s="32"/>
      <c r="AB189" s="35"/>
      <c r="AC189" s="34"/>
      <c r="AD189" s="32"/>
      <c r="AE189" s="32"/>
      <c r="AF189" s="35"/>
      <c r="AG189" s="178"/>
      <c r="AH189" s="183"/>
      <c r="AI189" s="183"/>
      <c r="AJ189" s="184"/>
      <c r="AK189" s="177" t="s">
        <v>70</v>
      </c>
      <c r="AL189" s="177" t="s">
        <v>125</v>
      </c>
    </row>
    <row r="190" spans="1:93" ht="21" customHeight="1" x14ac:dyDescent="0.2">
      <c r="A190" s="78" t="s">
        <v>232</v>
      </c>
      <c r="B190" s="509" t="s">
        <v>45</v>
      </c>
      <c r="C190" s="510" t="s">
        <v>393</v>
      </c>
      <c r="D190" s="511" t="s">
        <v>44</v>
      </c>
      <c r="E190" s="178"/>
      <c r="F190" s="32"/>
      <c r="G190" s="32"/>
      <c r="H190" s="35"/>
      <c r="I190" s="34"/>
      <c r="J190" s="32"/>
      <c r="K190" s="32"/>
      <c r="L190" s="35"/>
      <c r="M190" s="34"/>
      <c r="N190" s="32"/>
      <c r="O190" s="32"/>
      <c r="P190" s="35"/>
      <c r="Q190" s="34"/>
      <c r="R190" s="32"/>
      <c r="S190" s="32"/>
      <c r="T190" s="35"/>
      <c r="U190" s="34">
        <v>0</v>
      </c>
      <c r="V190" s="32">
        <v>2</v>
      </c>
      <c r="W190" s="32" t="s">
        <v>51</v>
      </c>
      <c r="X190" s="35">
        <v>3</v>
      </c>
      <c r="Y190" s="34"/>
      <c r="Z190" s="32"/>
      <c r="AA190" s="32"/>
      <c r="AB190" s="35"/>
      <c r="AC190" s="34"/>
      <c r="AD190" s="32"/>
      <c r="AE190" s="32"/>
      <c r="AF190" s="35"/>
      <c r="AG190" s="178"/>
      <c r="AH190" s="183"/>
      <c r="AI190" s="183"/>
      <c r="AJ190" s="184"/>
      <c r="AK190" s="177" t="s">
        <v>70</v>
      </c>
      <c r="AL190" s="177" t="s">
        <v>125</v>
      </c>
    </row>
    <row r="191" spans="1:93" ht="20.25" customHeight="1" x14ac:dyDescent="0.2">
      <c r="A191" s="78" t="s">
        <v>233</v>
      </c>
      <c r="B191" s="509" t="s">
        <v>46</v>
      </c>
      <c r="C191" s="510" t="s">
        <v>394</v>
      </c>
      <c r="D191" s="511" t="s">
        <v>45</v>
      </c>
      <c r="E191" s="34"/>
      <c r="F191" s="32"/>
      <c r="G191" s="32"/>
      <c r="H191" s="35"/>
      <c r="I191" s="34"/>
      <c r="J191" s="32"/>
      <c r="K191" s="32"/>
      <c r="L191" s="35"/>
      <c r="M191" s="34"/>
      <c r="N191" s="32"/>
      <c r="O191" s="32"/>
      <c r="P191" s="35"/>
      <c r="Q191" s="34"/>
      <c r="R191" s="32"/>
      <c r="S191" s="32"/>
      <c r="T191" s="35"/>
      <c r="U191" s="34"/>
      <c r="V191" s="32"/>
      <c r="W191" s="32"/>
      <c r="X191" s="35"/>
      <c r="Y191" s="34">
        <v>0</v>
      </c>
      <c r="Z191" s="32">
        <v>2</v>
      </c>
      <c r="AA191" s="32" t="s">
        <v>51</v>
      </c>
      <c r="AB191" s="35">
        <v>3</v>
      </c>
      <c r="AC191" s="34"/>
      <c r="AD191" s="32"/>
      <c r="AE191" s="32"/>
      <c r="AF191" s="35"/>
      <c r="AG191" s="34"/>
      <c r="AH191" s="32"/>
      <c r="AI191" s="32"/>
      <c r="AJ191" s="35"/>
      <c r="AK191" s="177" t="s">
        <v>70</v>
      </c>
      <c r="AL191" s="177" t="s">
        <v>125</v>
      </c>
    </row>
    <row r="192" spans="1:93" ht="17.25" customHeight="1" x14ac:dyDescent="0.2">
      <c r="A192" s="78" t="s">
        <v>234</v>
      </c>
      <c r="B192" s="509" t="s">
        <v>47</v>
      </c>
      <c r="C192" s="510" t="s">
        <v>395</v>
      </c>
      <c r="D192" s="511" t="s">
        <v>46</v>
      </c>
      <c r="E192" s="34"/>
      <c r="F192" s="32"/>
      <c r="G192" s="32"/>
      <c r="H192" s="35"/>
      <c r="I192" s="34"/>
      <c r="J192" s="32"/>
      <c r="K192" s="32"/>
      <c r="L192" s="35"/>
      <c r="M192" s="178"/>
      <c r="N192" s="183"/>
      <c r="O192" s="183"/>
      <c r="P192" s="184"/>
      <c r="Q192" s="34"/>
      <c r="R192" s="32"/>
      <c r="S192" s="32"/>
      <c r="T192" s="35"/>
      <c r="U192" s="34"/>
      <c r="V192" s="32"/>
      <c r="W192" s="32"/>
      <c r="X192" s="35"/>
      <c r="Y192" s="34"/>
      <c r="Z192" s="32"/>
      <c r="AA192" s="32"/>
      <c r="AB192" s="35"/>
      <c r="AC192" s="34">
        <v>0</v>
      </c>
      <c r="AD192" s="32">
        <v>2</v>
      </c>
      <c r="AE192" s="32" t="s">
        <v>51</v>
      </c>
      <c r="AF192" s="35">
        <v>3</v>
      </c>
      <c r="AG192" s="34"/>
      <c r="AH192" s="32"/>
      <c r="AI192" s="32"/>
      <c r="AJ192" s="35"/>
      <c r="AK192" s="177" t="s">
        <v>70</v>
      </c>
      <c r="AL192" s="177" t="s">
        <v>125</v>
      </c>
    </row>
    <row r="193" spans="1:39" ht="20.25" customHeight="1" x14ac:dyDescent="0.2">
      <c r="A193" s="78" t="s">
        <v>235</v>
      </c>
      <c r="B193" s="509" t="s">
        <v>126</v>
      </c>
      <c r="C193" s="510" t="s">
        <v>396</v>
      </c>
      <c r="D193" s="250"/>
      <c r="E193" s="34"/>
      <c r="F193" s="32"/>
      <c r="G193" s="32"/>
      <c r="H193" s="35"/>
      <c r="I193" s="178"/>
      <c r="J193" s="183"/>
      <c r="K193" s="183"/>
      <c r="L193" s="184"/>
      <c r="M193" s="34"/>
      <c r="N193" s="32"/>
      <c r="O193" s="32"/>
      <c r="P193" s="35"/>
      <c r="Q193" s="34">
        <v>1</v>
      </c>
      <c r="R193" s="32">
        <v>2</v>
      </c>
      <c r="S193" s="32" t="s">
        <v>51</v>
      </c>
      <c r="T193" s="35">
        <v>3</v>
      </c>
      <c r="U193" s="34"/>
      <c r="V193" s="32"/>
      <c r="W193" s="32"/>
      <c r="X193" s="35"/>
      <c r="Y193" s="34"/>
      <c r="Z193" s="32"/>
      <c r="AA193" s="32"/>
      <c r="AB193" s="35"/>
      <c r="AC193" s="34"/>
      <c r="AD193" s="32"/>
      <c r="AE193" s="32"/>
      <c r="AF193" s="35"/>
      <c r="AG193" s="34"/>
      <c r="AH193" s="32"/>
      <c r="AI193" s="32"/>
      <c r="AJ193" s="35"/>
      <c r="AK193" s="177" t="s">
        <v>70</v>
      </c>
      <c r="AL193" s="177" t="s">
        <v>405</v>
      </c>
    </row>
    <row r="194" spans="1:39" ht="19.5" customHeight="1" x14ac:dyDescent="0.2">
      <c r="A194" s="39" t="s">
        <v>236</v>
      </c>
      <c r="B194" s="509" t="s">
        <v>127</v>
      </c>
      <c r="C194" s="510" t="s">
        <v>397</v>
      </c>
      <c r="D194" s="511" t="s">
        <v>126</v>
      </c>
      <c r="E194" s="34"/>
      <c r="F194" s="32"/>
      <c r="G194" s="32"/>
      <c r="H194" s="35"/>
      <c r="I194" s="34"/>
      <c r="J194" s="32"/>
      <c r="K194" s="32"/>
      <c r="L194" s="35"/>
      <c r="M194" s="178"/>
      <c r="N194" s="183"/>
      <c r="O194" s="183"/>
      <c r="P194" s="184"/>
      <c r="Q194" s="34"/>
      <c r="R194" s="32"/>
      <c r="S194" s="32"/>
      <c r="T194" s="35"/>
      <c r="U194" s="34">
        <v>1</v>
      </c>
      <c r="V194" s="32">
        <v>2</v>
      </c>
      <c r="W194" s="32" t="s">
        <v>51</v>
      </c>
      <c r="X194" s="35">
        <v>3</v>
      </c>
      <c r="Y194" s="34"/>
      <c r="Z194" s="32"/>
      <c r="AA194" s="32"/>
      <c r="AB194" s="35"/>
      <c r="AC194" s="34"/>
      <c r="AD194" s="32"/>
      <c r="AE194" s="32"/>
      <c r="AF194" s="35"/>
      <c r="AG194" s="34"/>
      <c r="AH194" s="32"/>
      <c r="AI194" s="32"/>
      <c r="AJ194" s="35"/>
      <c r="AK194" s="177" t="s">
        <v>70</v>
      </c>
      <c r="AL194" s="177" t="s">
        <v>405</v>
      </c>
    </row>
    <row r="195" spans="1:39" s="25" customFormat="1" ht="28.5" customHeight="1" x14ac:dyDescent="0.2">
      <c r="A195" s="78" t="s">
        <v>219</v>
      </c>
      <c r="B195" s="240" t="s">
        <v>105</v>
      </c>
      <c r="C195" s="209" t="s">
        <v>343</v>
      </c>
      <c r="D195" s="174"/>
      <c r="E195" s="121">
        <v>2</v>
      </c>
      <c r="F195" s="104">
        <v>0</v>
      </c>
      <c r="G195" s="104" t="s">
        <v>4</v>
      </c>
      <c r="H195" s="120">
        <v>3</v>
      </c>
      <c r="I195" s="121"/>
      <c r="J195" s="104"/>
      <c r="K195" s="104"/>
      <c r="L195" s="120"/>
      <c r="M195" s="121">
        <v>2</v>
      </c>
      <c r="N195" s="104">
        <v>0</v>
      </c>
      <c r="O195" s="104" t="s">
        <v>4</v>
      </c>
      <c r="P195" s="120">
        <v>3</v>
      </c>
      <c r="Q195" s="121"/>
      <c r="R195" s="104"/>
      <c r="S195" s="104"/>
      <c r="T195" s="120"/>
      <c r="U195" s="121">
        <v>2</v>
      </c>
      <c r="V195" s="104">
        <v>0</v>
      </c>
      <c r="W195" s="104" t="s">
        <v>4</v>
      </c>
      <c r="X195" s="120">
        <v>3</v>
      </c>
      <c r="Y195" s="121"/>
      <c r="Z195" s="104"/>
      <c r="AA195" s="104"/>
      <c r="AB195" s="120"/>
      <c r="AC195" s="121">
        <v>2</v>
      </c>
      <c r="AD195" s="104">
        <v>0</v>
      </c>
      <c r="AE195" s="104" t="s">
        <v>4</v>
      </c>
      <c r="AF195" s="120">
        <v>3</v>
      </c>
      <c r="AG195" s="121"/>
      <c r="AH195" s="104"/>
      <c r="AI195" s="104"/>
      <c r="AJ195" s="120"/>
      <c r="AK195" s="175" t="s">
        <v>100</v>
      </c>
      <c r="AL195" s="175" t="s">
        <v>163</v>
      </c>
    </row>
    <row r="196" spans="1:39" s="645" customFormat="1" ht="21.75" customHeight="1" x14ac:dyDescent="0.2">
      <c r="A196" s="540" t="s">
        <v>222</v>
      </c>
      <c r="B196" s="176" t="s">
        <v>104</v>
      </c>
      <c r="C196" s="106" t="s">
        <v>347</v>
      </c>
      <c r="D196" s="643"/>
      <c r="E196" s="539">
        <v>2</v>
      </c>
      <c r="F196" s="533">
        <v>0</v>
      </c>
      <c r="G196" s="533" t="s">
        <v>4</v>
      </c>
      <c r="H196" s="524">
        <v>3</v>
      </c>
      <c r="I196" s="539"/>
      <c r="J196" s="533"/>
      <c r="K196" s="533"/>
      <c r="L196" s="524"/>
      <c r="M196" s="539">
        <v>2</v>
      </c>
      <c r="N196" s="533">
        <v>0</v>
      </c>
      <c r="O196" s="533" t="s">
        <v>4</v>
      </c>
      <c r="P196" s="524">
        <v>3</v>
      </c>
      <c r="Q196" s="539"/>
      <c r="R196" s="533"/>
      <c r="S196" s="533"/>
      <c r="T196" s="524"/>
      <c r="U196" s="539">
        <v>2</v>
      </c>
      <c r="V196" s="533">
        <v>0</v>
      </c>
      <c r="W196" s="533" t="s">
        <v>4</v>
      </c>
      <c r="X196" s="524">
        <v>3</v>
      </c>
      <c r="Y196" s="539"/>
      <c r="Z196" s="533"/>
      <c r="AA196" s="533"/>
      <c r="AB196" s="524"/>
      <c r="AC196" s="539">
        <v>2</v>
      </c>
      <c r="AD196" s="533">
        <v>0</v>
      </c>
      <c r="AE196" s="533" t="s">
        <v>4</v>
      </c>
      <c r="AF196" s="524">
        <v>3</v>
      </c>
      <c r="AG196" s="539"/>
      <c r="AH196" s="533"/>
      <c r="AI196" s="533"/>
      <c r="AJ196" s="524"/>
      <c r="AK196" s="592" t="s">
        <v>100</v>
      </c>
      <c r="AL196" s="644" t="s">
        <v>163</v>
      </c>
      <c r="AM196" s="589"/>
    </row>
    <row r="197" spans="1:39" s="191" customFormat="1" ht="27.75" customHeight="1" x14ac:dyDescent="0.2">
      <c r="A197" s="78" t="s">
        <v>224</v>
      </c>
      <c r="B197" s="176" t="s">
        <v>111</v>
      </c>
      <c r="C197" s="106" t="s">
        <v>350</v>
      </c>
      <c r="D197" s="250"/>
      <c r="E197" s="34"/>
      <c r="F197" s="32"/>
      <c r="G197" s="32"/>
      <c r="H197" s="35"/>
      <c r="I197" s="34">
        <v>1</v>
      </c>
      <c r="J197" s="32">
        <v>1</v>
      </c>
      <c r="K197" s="32" t="s">
        <v>51</v>
      </c>
      <c r="L197" s="35">
        <v>3</v>
      </c>
      <c r="M197" s="34"/>
      <c r="N197" s="32"/>
      <c r="O197" s="32"/>
      <c r="P197" s="35"/>
      <c r="Q197" s="34">
        <v>1</v>
      </c>
      <c r="R197" s="32">
        <v>1</v>
      </c>
      <c r="S197" s="32" t="s">
        <v>51</v>
      </c>
      <c r="T197" s="35">
        <v>3</v>
      </c>
      <c r="U197" s="34"/>
      <c r="V197" s="32"/>
      <c r="W197" s="32"/>
      <c r="X197" s="35"/>
      <c r="Y197" s="34">
        <v>1</v>
      </c>
      <c r="Z197" s="32">
        <v>1</v>
      </c>
      <c r="AA197" s="32" t="s">
        <v>51</v>
      </c>
      <c r="AB197" s="35">
        <v>3</v>
      </c>
      <c r="AC197" s="34"/>
      <c r="AD197" s="32"/>
      <c r="AE197" s="32"/>
      <c r="AF197" s="35"/>
      <c r="AG197" s="34"/>
      <c r="AH197" s="32"/>
      <c r="AI197" s="32"/>
      <c r="AJ197" s="35"/>
      <c r="AK197" s="177" t="s">
        <v>100</v>
      </c>
      <c r="AL197" s="177" t="s">
        <v>163</v>
      </c>
      <c r="AM197" s="2"/>
    </row>
    <row r="198" spans="1:39" s="650" customFormat="1" ht="29.25" customHeight="1" x14ac:dyDescent="0.2">
      <c r="A198" s="540" t="s">
        <v>592</v>
      </c>
      <c r="B198" s="507" t="s">
        <v>593</v>
      </c>
      <c r="C198" s="502"/>
      <c r="D198" s="646"/>
      <c r="E198" s="539"/>
      <c r="F198" s="533"/>
      <c r="G198" s="533"/>
      <c r="H198" s="524"/>
      <c r="I198" s="539"/>
      <c r="J198" s="533"/>
      <c r="K198" s="533"/>
      <c r="L198" s="524"/>
      <c r="M198" s="647">
        <v>2</v>
      </c>
      <c r="N198" s="648">
        <v>1</v>
      </c>
      <c r="O198" s="648" t="s">
        <v>4</v>
      </c>
      <c r="P198" s="649">
        <v>3</v>
      </c>
      <c r="Q198" s="532"/>
      <c r="R198" s="533"/>
      <c r="S198" s="533"/>
      <c r="T198" s="534"/>
      <c r="U198" s="647">
        <v>2</v>
      </c>
      <c r="V198" s="648">
        <v>1</v>
      </c>
      <c r="W198" s="648" t="s">
        <v>4</v>
      </c>
      <c r="X198" s="649">
        <v>3</v>
      </c>
      <c r="Y198" s="532"/>
      <c r="Z198" s="533"/>
      <c r="AA198" s="533"/>
      <c r="AB198" s="524"/>
      <c r="AC198" s="647">
        <v>2</v>
      </c>
      <c r="AD198" s="648">
        <v>1</v>
      </c>
      <c r="AE198" s="648" t="s">
        <v>4</v>
      </c>
      <c r="AF198" s="649">
        <v>3</v>
      </c>
      <c r="AG198" s="532"/>
      <c r="AH198" s="533"/>
      <c r="AI198" s="533"/>
      <c r="AJ198" s="534"/>
      <c r="AK198" s="588" t="s">
        <v>71</v>
      </c>
      <c r="AL198" s="510" t="s">
        <v>123</v>
      </c>
    </row>
    <row r="199" spans="1:39" s="25" customFormat="1" ht="25.5" x14ac:dyDescent="0.2">
      <c r="A199" s="39" t="s">
        <v>220</v>
      </c>
      <c r="B199" s="176" t="s">
        <v>106</v>
      </c>
      <c r="C199" s="106" t="s">
        <v>344</v>
      </c>
      <c r="D199" s="250"/>
      <c r="E199" s="34"/>
      <c r="F199" s="32"/>
      <c r="G199" s="32"/>
      <c r="H199" s="35"/>
      <c r="I199" s="34"/>
      <c r="J199" s="32"/>
      <c r="K199" s="32"/>
      <c r="L199" s="35"/>
      <c r="M199" s="34"/>
      <c r="N199" s="32"/>
      <c r="O199" s="32"/>
      <c r="P199" s="35"/>
      <c r="Q199" s="34">
        <v>2</v>
      </c>
      <c r="R199" s="32">
        <v>0</v>
      </c>
      <c r="S199" s="32" t="s">
        <v>4</v>
      </c>
      <c r="T199" s="35">
        <v>3</v>
      </c>
      <c r="U199" s="34"/>
      <c r="V199" s="32"/>
      <c r="W199" s="32"/>
      <c r="X199" s="35"/>
      <c r="Y199" s="34">
        <v>2</v>
      </c>
      <c r="Z199" s="32">
        <v>0</v>
      </c>
      <c r="AA199" s="32" t="s">
        <v>4</v>
      </c>
      <c r="AB199" s="35">
        <v>3</v>
      </c>
      <c r="AC199" s="34"/>
      <c r="AD199" s="32"/>
      <c r="AE199" s="32"/>
      <c r="AF199" s="35"/>
      <c r="AG199" s="34"/>
      <c r="AH199" s="32"/>
      <c r="AI199" s="32"/>
      <c r="AJ199" s="35"/>
      <c r="AK199" s="177" t="s">
        <v>100</v>
      </c>
      <c r="AL199" s="177" t="s">
        <v>163</v>
      </c>
    </row>
    <row r="200" spans="1:39" ht="29.25" customHeight="1" x14ac:dyDescent="0.2">
      <c r="A200" s="39" t="s">
        <v>221</v>
      </c>
      <c r="B200" s="176" t="s">
        <v>109</v>
      </c>
      <c r="C200" s="106" t="s">
        <v>345</v>
      </c>
      <c r="D200" s="250"/>
      <c r="E200" s="34"/>
      <c r="F200" s="32"/>
      <c r="G200" s="32"/>
      <c r="H200" s="35"/>
      <c r="I200" s="34"/>
      <c r="J200" s="32"/>
      <c r="K200" s="32"/>
      <c r="L200" s="35"/>
      <c r="M200" s="34">
        <v>0</v>
      </c>
      <c r="N200" s="32">
        <v>2</v>
      </c>
      <c r="O200" s="32" t="s">
        <v>51</v>
      </c>
      <c r="P200" s="35">
        <v>3</v>
      </c>
      <c r="Q200" s="34"/>
      <c r="R200" s="32"/>
      <c r="S200" s="32"/>
      <c r="T200" s="35"/>
      <c r="U200" s="34">
        <v>0</v>
      </c>
      <c r="V200" s="32">
        <v>2</v>
      </c>
      <c r="W200" s="32" t="s">
        <v>51</v>
      </c>
      <c r="X200" s="35">
        <v>3</v>
      </c>
      <c r="Y200" s="34"/>
      <c r="Z200" s="32"/>
      <c r="AA200" s="32"/>
      <c r="AB200" s="35"/>
      <c r="AC200" s="34">
        <v>0</v>
      </c>
      <c r="AD200" s="32">
        <v>2</v>
      </c>
      <c r="AE200" s="32" t="s">
        <v>51</v>
      </c>
      <c r="AF200" s="35">
        <v>3</v>
      </c>
      <c r="AG200" s="34"/>
      <c r="AH200" s="32"/>
      <c r="AI200" s="32"/>
      <c r="AJ200" s="35"/>
      <c r="AK200" s="177" t="s">
        <v>70</v>
      </c>
      <c r="AL200" s="177" t="s">
        <v>103</v>
      </c>
    </row>
    <row r="201" spans="1:39" s="589" customFormat="1" ht="18.75" customHeight="1" x14ac:dyDescent="0.2">
      <c r="A201" s="540" t="s">
        <v>594</v>
      </c>
      <c r="B201" s="176" t="s">
        <v>122</v>
      </c>
      <c r="C201" s="106" t="s">
        <v>346</v>
      </c>
      <c r="D201" s="643"/>
      <c r="E201" s="539"/>
      <c r="F201" s="533"/>
      <c r="G201" s="533"/>
      <c r="H201" s="524"/>
      <c r="I201" s="539"/>
      <c r="J201" s="533"/>
      <c r="K201" s="533"/>
      <c r="L201" s="524"/>
      <c r="M201" s="539"/>
      <c r="N201" s="533"/>
      <c r="O201" s="533"/>
      <c r="P201" s="524"/>
      <c r="Q201" s="539">
        <v>2</v>
      </c>
      <c r="R201" s="533">
        <v>0</v>
      </c>
      <c r="S201" s="533" t="s">
        <v>4</v>
      </c>
      <c r="T201" s="524">
        <v>3</v>
      </c>
      <c r="U201" s="539"/>
      <c r="V201" s="533"/>
      <c r="W201" s="533"/>
      <c r="X201" s="524"/>
      <c r="Y201" s="539">
        <v>2</v>
      </c>
      <c r="Z201" s="533">
        <v>0</v>
      </c>
      <c r="AA201" s="533" t="s">
        <v>4</v>
      </c>
      <c r="AB201" s="524">
        <v>3</v>
      </c>
      <c r="AC201" s="539"/>
      <c r="AD201" s="533"/>
      <c r="AE201" s="533"/>
      <c r="AF201" s="524"/>
      <c r="AG201" s="539"/>
      <c r="AH201" s="533"/>
      <c r="AI201" s="533"/>
      <c r="AJ201" s="524"/>
      <c r="AK201" s="644" t="s">
        <v>70</v>
      </c>
      <c r="AL201" s="644" t="s">
        <v>447</v>
      </c>
    </row>
    <row r="202" spans="1:39" s="191" customFormat="1" ht="25.5" x14ac:dyDescent="0.2">
      <c r="A202" s="39" t="s">
        <v>223</v>
      </c>
      <c r="B202" s="176" t="s">
        <v>110</v>
      </c>
      <c r="C202" s="106" t="s">
        <v>348</v>
      </c>
      <c r="D202" s="250"/>
      <c r="E202" s="34">
        <v>2</v>
      </c>
      <c r="F202" s="32">
        <v>0</v>
      </c>
      <c r="G202" s="32" t="s">
        <v>4</v>
      </c>
      <c r="H202" s="35">
        <v>3</v>
      </c>
      <c r="I202" s="34"/>
      <c r="J202" s="32"/>
      <c r="K202" s="32"/>
      <c r="L202" s="35"/>
      <c r="M202" s="34">
        <v>2</v>
      </c>
      <c r="N202" s="32">
        <v>0</v>
      </c>
      <c r="O202" s="32" t="s">
        <v>4</v>
      </c>
      <c r="P202" s="35">
        <v>3</v>
      </c>
      <c r="Q202" s="34"/>
      <c r="R202" s="32"/>
      <c r="S202" s="32"/>
      <c r="T202" s="35"/>
      <c r="U202" s="34">
        <v>2</v>
      </c>
      <c r="V202" s="32">
        <v>0</v>
      </c>
      <c r="W202" s="32" t="s">
        <v>4</v>
      </c>
      <c r="X202" s="35">
        <v>3</v>
      </c>
      <c r="Y202" s="34"/>
      <c r="Z202" s="32"/>
      <c r="AA202" s="32"/>
      <c r="AB202" s="35"/>
      <c r="AC202" s="34">
        <v>2</v>
      </c>
      <c r="AD202" s="32">
        <v>0</v>
      </c>
      <c r="AE202" s="32" t="s">
        <v>4</v>
      </c>
      <c r="AF202" s="35">
        <v>3</v>
      </c>
      <c r="AG202" s="34"/>
      <c r="AH202" s="32"/>
      <c r="AI202" s="32"/>
      <c r="AJ202" s="35"/>
      <c r="AK202" s="179" t="s">
        <v>71</v>
      </c>
      <c r="AL202" s="177" t="s">
        <v>172</v>
      </c>
      <c r="AM202" s="2"/>
    </row>
    <row r="203" spans="1:39" s="645" customFormat="1" ht="21.75" customHeight="1" x14ac:dyDescent="0.2">
      <c r="A203" s="609" t="s">
        <v>595</v>
      </c>
      <c r="B203" s="176" t="s">
        <v>108</v>
      </c>
      <c r="C203" s="106" t="s">
        <v>349</v>
      </c>
      <c r="D203" s="643"/>
      <c r="E203" s="539">
        <v>1</v>
      </c>
      <c r="F203" s="533">
        <v>1</v>
      </c>
      <c r="G203" s="533" t="s">
        <v>51</v>
      </c>
      <c r="H203" s="524">
        <v>3</v>
      </c>
      <c r="I203" s="539"/>
      <c r="J203" s="533"/>
      <c r="K203" s="533"/>
      <c r="L203" s="524"/>
      <c r="M203" s="539">
        <v>1</v>
      </c>
      <c r="N203" s="533">
        <v>1</v>
      </c>
      <c r="O203" s="533" t="s">
        <v>51</v>
      </c>
      <c r="P203" s="524">
        <v>3</v>
      </c>
      <c r="Q203" s="539"/>
      <c r="R203" s="533"/>
      <c r="S203" s="533"/>
      <c r="T203" s="524"/>
      <c r="U203" s="539">
        <v>1</v>
      </c>
      <c r="V203" s="533">
        <v>1</v>
      </c>
      <c r="W203" s="533" t="s">
        <v>51</v>
      </c>
      <c r="X203" s="524">
        <v>3</v>
      </c>
      <c r="Y203" s="539"/>
      <c r="Z203" s="533"/>
      <c r="AA203" s="533"/>
      <c r="AB203" s="524"/>
      <c r="AC203" s="539">
        <v>1</v>
      </c>
      <c r="AD203" s="533">
        <v>1</v>
      </c>
      <c r="AE203" s="533" t="s">
        <v>51</v>
      </c>
      <c r="AF203" s="524">
        <v>3</v>
      </c>
      <c r="AG203" s="539"/>
      <c r="AH203" s="533"/>
      <c r="AI203" s="533"/>
      <c r="AJ203" s="524"/>
      <c r="AK203" s="592" t="s">
        <v>70</v>
      </c>
      <c r="AL203" s="644" t="s">
        <v>439</v>
      </c>
      <c r="AM203" s="589"/>
    </row>
    <row r="204" spans="1:39" ht="15" customHeight="1" x14ac:dyDescent="0.2">
      <c r="A204" s="78" t="s">
        <v>225</v>
      </c>
      <c r="B204" s="176" t="s">
        <v>112</v>
      </c>
      <c r="C204" s="106" t="s">
        <v>351</v>
      </c>
      <c r="D204" s="250"/>
      <c r="E204" s="34"/>
      <c r="F204" s="32"/>
      <c r="G204" s="32"/>
      <c r="H204" s="35"/>
      <c r="I204" s="34">
        <v>0</v>
      </c>
      <c r="J204" s="32">
        <v>2</v>
      </c>
      <c r="K204" s="32" t="s">
        <v>51</v>
      </c>
      <c r="L204" s="35">
        <v>3</v>
      </c>
      <c r="M204" s="34"/>
      <c r="N204" s="32"/>
      <c r="O204" s="32"/>
      <c r="P204" s="35"/>
      <c r="Q204" s="34">
        <v>0</v>
      </c>
      <c r="R204" s="32">
        <v>2</v>
      </c>
      <c r="S204" s="32" t="s">
        <v>51</v>
      </c>
      <c r="T204" s="35">
        <v>3</v>
      </c>
      <c r="U204" s="34"/>
      <c r="V204" s="32"/>
      <c r="W204" s="32"/>
      <c r="X204" s="35"/>
      <c r="Y204" s="34">
        <v>0</v>
      </c>
      <c r="Z204" s="32">
        <v>2</v>
      </c>
      <c r="AA204" s="32" t="s">
        <v>51</v>
      </c>
      <c r="AB204" s="35">
        <v>3</v>
      </c>
      <c r="AC204" s="34"/>
      <c r="AD204" s="32"/>
      <c r="AE204" s="32"/>
      <c r="AF204" s="35"/>
      <c r="AG204" s="34"/>
      <c r="AH204" s="32"/>
      <c r="AI204" s="32"/>
      <c r="AJ204" s="35"/>
      <c r="AK204" s="177" t="s">
        <v>100</v>
      </c>
      <c r="AL204" s="177" t="s">
        <v>163</v>
      </c>
    </row>
    <row r="205" spans="1:39" s="589" customFormat="1" ht="25.5" x14ac:dyDescent="0.2">
      <c r="A205" s="651" t="s">
        <v>226</v>
      </c>
      <c r="B205" s="477" t="s">
        <v>107</v>
      </c>
      <c r="C205" s="307" t="s">
        <v>352</v>
      </c>
      <c r="D205" s="652"/>
      <c r="E205" s="559"/>
      <c r="F205" s="546"/>
      <c r="G205" s="546"/>
      <c r="H205" s="544"/>
      <c r="I205" s="559">
        <v>2</v>
      </c>
      <c r="J205" s="546">
        <v>0</v>
      </c>
      <c r="K205" s="546" t="s">
        <v>4</v>
      </c>
      <c r="L205" s="544">
        <v>3</v>
      </c>
      <c r="M205" s="559"/>
      <c r="N205" s="546"/>
      <c r="O205" s="546"/>
      <c r="P205" s="544"/>
      <c r="Q205" s="559">
        <v>2</v>
      </c>
      <c r="R205" s="546">
        <v>0</v>
      </c>
      <c r="S205" s="546" t="s">
        <v>4</v>
      </c>
      <c r="T205" s="544">
        <v>3</v>
      </c>
      <c r="U205" s="559"/>
      <c r="V205" s="546"/>
      <c r="W205" s="546"/>
      <c r="X205" s="544"/>
      <c r="Y205" s="559">
        <v>2</v>
      </c>
      <c r="Z205" s="546">
        <v>0</v>
      </c>
      <c r="AA205" s="546" t="s">
        <v>4</v>
      </c>
      <c r="AB205" s="544">
        <v>3</v>
      </c>
      <c r="AC205" s="559"/>
      <c r="AD205" s="546"/>
      <c r="AE205" s="546"/>
      <c r="AF205" s="544"/>
      <c r="AG205" s="559"/>
      <c r="AH205" s="546"/>
      <c r="AI205" s="546"/>
      <c r="AJ205" s="544"/>
      <c r="AK205" s="653" t="s">
        <v>70</v>
      </c>
      <c r="AL205" s="653" t="s">
        <v>164</v>
      </c>
    </row>
    <row r="206" spans="1:39" ht="15.75" x14ac:dyDescent="0.2">
      <c r="A206" s="691"/>
      <c r="B206" s="692"/>
      <c r="C206" s="692"/>
      <c r="D206" s="692"/>
      <c r="E206" s="692"/>
      <c r="F206" s="692"/>
      <c r="G206" s="692"/>
      <c r="H206" s="692"/>
      <c r="I206" s="692"/>
      <c r="J206" s="692"/>
      <c r="K206" s="692"/>
      <c r="L206" s="692"/>
      <c r="M206" s="692"/>
      <c r="N206" s="692"/>
      <c r="O206" s="692"/>
      <c r="P206" s="692"/>
      <c r="Q206" s="692"/>
      <c r="R206" s="692"/>
      <c r="S206" s="692"/>
      <c r="T206" s="692"/>
      <c r="U206" s="692"/>
      <c r="V206" s="692"/>
      <c r="W206" s="692"/>
      <c r="X206" s="692"/>
      <c r="Y206" s="692"/>
      <c r="Z206" s="692"/>
      <c r="AA206" s="692"/>
      <c r="AB206" s="692"/>
      <c r="AC206" s="692"/>
      <c r="AD206" s="692"/>
      <c r="AE206" s="692"/>
      <c r="AF206" s="692"/>
      <c r="AG206" s="692"/>
      <c r="AH206" s="692"/>
      <c r="AI206" s="692"/>
      <c r="AJ206" s="692"/>
      <c r="AK206" s="692"/>
      <c r="AL206" s="693"/>
    </row>
    <row r="207" spans="1:39" x14ac:dyDescent="0.2">
      <c r="A207" s="228" t="s">
        <v>237</v>
      </c>
      <c r="B207" s="512" t="s">
        <v>128</v>
      </c>
      <c r="C207" s="513" t="s">
        <v>355</v>
      </c>
      <c r="D207" s="514"/>
      <c r="E207" s="478"/>
      <c r="F207" s="479"/>
      <c r="G207" s="479"/>
      <c r="H207" s="480"/>
      <c r="I207" s="481"/>
      <c r="J207" s="479"/>
      <c r="K207" s="479"/>
      <c r="L207" s="480"/>
      <c r="M207" s="481"/>
      <c r="N207" s="479"/>
      <c r="O207" s="479"/>
      <c r="P207" s="480"/>
      <c r="Q207" s="481"/>
      <c r="R207" s="479"/>
      <c r="S207" s="479"/>
      <c r="T207" s="480"/>
      <c r="U207" s="482">
        <v>0</v>
      </c>
      <c r="V207" s="483">
        <v>2</v>
      </c>
      <c r="W207" s="483" t="s">
        <v>51</v>
      </c>
      <c r="X207" s="484">
        <v>3</v>
      </c>
      <c r="Y207" s="481"/>
      <c r="Z207" s="479"/>
      <c r="AA207" s="479"/>
      <c r="AB207" s="480"/>
      <c r="AC207" s="481"/>
      <c r="AD207" s="479"/>
      <c r="AE207" s="479"/>
      <c r="AF207" s="480"/>
      <c r="AG207" s="481"/>
      <c r="AH207" s="479"/>
      <c r="AI207" s="479"/>
      <c r="AJ207" s="480"/>
      <c r="AK207" s="485" t="s">
        <v>77</v>
      </c>
      <c r="AL207" s="486" t="s">
        <v>135</v>
      </c>
    </row>
    <row r="208" spans="1:39" ht="25.5" x14ac:dyDescent="0.2">
      <c r="A208" s="78" t="s">
        <v>238</v>
      </c>
      <c r="B208" s="509" t="s">
        <v>129</v>
      </c>
      <c r="C208" s="510" t="s">
        <v>356</v>
      </c>
      <c r="D208" s="250"/>
      <c r="E208" s="31"/>
      <c r="F208" s="32"/>
      <c r="G208" s="32"/>
      <c r="H208" s="35"/>
      <c r="I208" s="34"/>
      <c r="J208" s="32"/>
      <c r="K208" s="32"/>
      <c r="L208" s="35"/>
      <c r="M208" s="31"/>
      <c r="N208" s="32"/>
      <c r="O208" s="32"/>
      <c r="P208" s="35"/>
      <c r="Q208" s="185"/>
      <c r="R208" s="183"/>
      <c r="S208" s="183"/>
      <c r="T208" s="184"/>
      <c r="U208" s="31">
        <v>0</v>
      </c>
      <c r="V208" s="32">
        <v>2</v>
      </c>
      <c r="W208" s="32" t="s">
        <v>51</v>
      </c>
      <c r="X208" s="35">
        <v>3</v>
      </c>
      <c r="Y208" s="31"/>
      <c r="Z208" s="32"/>
      <c r="AA208" s="32"/>
      <c r="AB208" s="35"/>
      <c r="AC208" s="31"/>
      <c r="AD208" s="32"/>
      <c r="AE208" s="32"/>
      <c r="AF208" s="35"/>
      <c r="AG208" s="31"/>
      <c r="AH208" s="32"/>
      <c r="AI208" s="32"/>
      <c r="AJ208" s="35"/>
      <c r="AK208" s="179" t="s">
        <v>77</v>
      </c>
      <c r="AL208" s="177" t="s">
        <v>135</v>
      </c>
    </row>
    <row r="209" spans="1:38" ht="25.5" x14ac:dyDescent="0.2">
      <c r="A209" s="193" t="s">
        <v>239</v>
      </c>
      <c r="B209" s="515" t="s">
        <v>130</v>
      </c>
      <c r="C209" s="510" t="s">
        <v>357</v>
      </c>
      <c r="D209" s="251"/>
      <c r="E209" s="185"/>
      <c r="F209" s="183"/>
      <c r="G209" s="183"/>
      <c r="H209" s="184"/>
      <c r="I209" s="185"/>
      <c r="J209" s="183"/>
      <c r="K209" s="183"/>
      <c r="L209" s="184"/>
      <c r="M209" s="185"/>
      <c r="N209" s="183"/>
      <c r="O209" s="183"/>
      <c r="P209" s="184"/>
      <c r="Q209" s="185"/>
      <c r="R209" s="183"/>
      <c r="S209" s="183"/>
      <c r="T209" s="184"/>
      <c r="U209" s="31">
        <v>0</v>
      </c>
      <c r="V209" s="32">
        <v>2</v>
      </c>
      <c r="W209" s="32" t="s">
        <v>51</v>
      </c>
      <c r="X209" s="35">
        <v>3</v>
      </c>
      <c r="Y209" s="185"/>
      <c r="Z209" s="183"/>
      <c r="AA209" s="183"/>
      <c r="AB209" s="184"/>
      <c r="AC209" s="185"/>
      <c r="AD209" s="183"/>
      <c r="AE209" s="183"/>
      <c r="AF209" s="184"/>
      <c r="AG209" s="185"/>
      <c r="AH209" s="183"/>
      <c r="AI209" s="183"/>
      <c r="AJ209" s="183"/>
      <c r="AK209" s="186" t="s">
        <v>77</v>
      </c>
      <c r="AL209" s="177" t="s">
        <v>135</v>
      </c>
    </row>
    <row r="210" spans="1:38" x14ac:dyDescent="0.2">
      <c r="A210" s="39" t="s">
        <v>240</v>
      </c>
      <c r="B210" s="241" t="s">
        <v>131</v>
      </c>
      <c r="C210" s="161" t="s">
        <v>358</v>
      </c>
      <c r="D210" s="252"/>
      <c r="E210" s="75"/>
      <c r="F210" s="72"/>
      <c r="G210" s="72"/>
      <c r="H210" s="74"/>
      <c r="I210" s="75"/>
      <c r="J210" s="72"/>
      <c r="K210" s="72"/>
      <c r="L210" s="74"/>
      <c r="M210" s="75">
        <v>0</v>
      </c>
      <c r="N210" s="72">
        <v>3</v>
      </c>
      <c r="O210" s="72" t="s">
        <v>51</v>
      </c>
      <c r="P210" s="74">
        <v>3</v>
      </c>
      <c r="Q210" s="75">
        <v>0</v>
      </c>
      <c r="R210" s="72">
        <v>3</v>
      </c>
      <c r="S210" s="72" t="s">
        <v>51</v>
      </c>
      <c r="T210" s="74">
        <v>3</v>
      </c>
      <c r="U210" s="75">
        <v>0</v>
      </c>
      <c r="V210" s="72">
        <v>3</v>
      </c>
      <c r="W210" s="72" t="s">
        <v>51</v>
      </c>
      <c r="X210" s="74">
        <v>3</v>
      </c>
      <c r="Y210" s="75">
        <v>0</v>
      </c>
      <c r="Z210" s="72">
        <v>3</v>
      </c>
      <c r="AA210" s="72" t="s">
        <v>51</v>
      </c>
      <c r="AB210" s="74">
        <v>3</v>
      </c>
      <c r="AC210" s="75">
        <v>0</v>
      </c>
      <c r="AD210" s="72">
        <v>3</v>
      </c>
      <c r="AE210" s="72" t="s">
        <v>51</v>
      </c>
      <c r="AF210" s="74">
        <v>3</v>
      </c>
      <c r="AG210" s="75"/>
      <c r="AH210" s="72"/>
      <c r="AI210" s="72"/>
      <c r="AJ210" s="72"/>
      <c r="AK210" s="110" t="s">
        <v>69</v>
      </c>
      <c r="AL210" s="177" t="s">
        <v>36</v>
      </c>
    </row>
    <row r="211" spans="1:38" ht="19.5" customHeight="1" x14ac:dyDescent="0.2">
      <c r="A211" s="78" t="s">
        <v>241</v>
      </c>
      <c r="B211" s="242" t="s">
        <v>39</v>
      </c>
      <c r="C211" s="258" t="s">
        <v>398</v>
      </c>
      <c r="D211" s="253"/>
      <c r="E211" s="71">
        <v>0</v>
      </c>
      <c r="F211" s="72">
        <v>6</v>
      </c>
      <c r="G211" s="72" t="s">
        <v>51</v>
      </c>
      <c r="H211" s="74">
        <v>0</v>
      </c>
      <c r="I211" s="71"/>
      <c r="J211" s="72"/>
      <c r="K211" s="72"/>
      <c r="L211" s="74"/>
      <c r="M211" s="71"/>
      <c r="N211" s="72"/>
      <c r="O211" s="72"/>
      <c r="P211" s="74"/>
      <c r="Q211" s="187"/>
      <c r="R211" s="188"/>
      <c r="S211" s="188"/>
      <c r="T211" s="189"/>
      <c r="U211" s="71"/>
      <c r="V211" s="72"/>
      <c r="W211" s="72"/>
      <c r="X211" s="74"/>
      <c r="Y211" s="75"/>
      <c r="Z211" s="72"/>
      <c r="AA211" s="72"/>
      <c r="AB211" s="74"/>
      <c r="AC211" s="71"/>
      <c r="AD211" s="72"/>
      <c r="AE211" s="72"/>
      <c r="AF211" s="74"/>
      <c r="AG211" s="75"/>
      <c r="AH211" s="72"/>
      <c r="AI211" s="72"/>
      <c r="AJ211" s="73"/>
      <c r="AK211" s="78" t="s">
        <v>58</v>
      </c>
      <c r="AL211" s="39" t="s">
        <v>279</v>
      </c>
    </row>
    <row r="212" spans="1:38" ht="21" customHeight="1" x14ac:dyDescent="0.2">
      <c r="A212" s="78" t="s">
        <v>242</v>
      </c>
      <c r="B212" s="242" t="s">
        <v>132</v>
      </c>
      <c r="C212" s="258" t="s">
        <v>399</v>
      </c>
      <c r="D212" s="254"/>
      <c r="E212" s="71"/>
      <c r="F212" s="72"/>
      <c r="G212" s="72"/>
      <c r="H212" s="74"/>
      <c r="I212" s="71"/>
      <c r="J212" s="72"/>
      <c r="K212" s="72"/>
      <c r="L212" s="74"/>
      <c r="M212" s="71"/>
      <c r="N212" s="72"/>
      <c r="O212" s="72"/>
      <c r="P212" s="74"/>
      <c r="Q212" s="71">
        <v>0</v>
      </c>
      <c r="R212" s="72">
        <v>4</v>
      </c>
      <c r="S212" s="72" t="s">
        <v>51</v>
      </c>
      <c r="T212" s="74">
        <v>0</v>
      </c>
      <c r="U212" s="71"/>
      <c r="V212" s="72"/>
      <c r="W212" s="72"/>
      <c r="X212" s="74"/>
      <c r="Y212" s="71"/>
      <c r="Z212" s="72"/>
      <c r="AA212" s="72"/>
      <c r="AB212" s="74"/>
      <c r="AC212" s="71"/>
      <c r="AD212" s="72"/>
      <c r="AE212" s="72"/>
      <c r="AF212" s="74"/>
      <c r="AG212" s="71"/>
      <c r="AH212" s="72"/>
      <c r="AI212" s="72"/>
      <c r="AJ212" s="73"/>
      <c r="AK212" s="78" t="s">
        <v>58</v>
      </c>
      <c r="AL212" s="39" t="s">
        <v>279</v>
      </c>
    </row>
    <row r="213" spans="1:38" ht="25.5" x14ac:dyDescent="0.2">
      <c r="A213" s="78" t="s">
        <v>243</v>
      </c>
      <c r="B213" s="242" t="s">
        <v>53</v>
      </c>
      <c r="C213" s="258" t="s">
        <v>359</v>
      </c>
      <c r="D213" s="254"/>
      <c r="E213" s="71">
        <v>0</v>
      </c>
      <c r="F213" s="72">
        <v>1</v>
      </c>
      <c r="G213" s="72" t="s">
        <v>51</v>
      </c>
      <c r="H213" s="74">
        <v>1</v>
      </c>
      <c r="I213" s="71">
        <v>0</v>
      </c>
      <c r="J213" s="72">
        <v>1</v>
      </c>
      <c r="K213" s="72" t="s">
        <v>51</v>
      </c>
      <c r="L213" s="74">
        <v>1</v>
      </c>
      <c r="M213" s="71">
        <v>0</v>
      </c>
      <c r="N213" s="72">
        <v>1</v>
      </c>
      <c r="O213" s="72" t="s">
        <v>51</v>
      </c>
      <c r="P213" s="74">
        <v>1</v>
      </c>
      <c r="Q213" s="71">
        <v>0</v>
      </c>
      <c r="R213" s="72">
        <v>1</v>
      </c>
      <c r="S213" s="72" t="s">
        <v>51</v>
      </c>
      <c r="T213" s="74">
        <v>1</v>
      </c>
      <c r="U213" s="71">
        <v>0</v>
      </c>
      <c r="V213" s="72">
        <v>1</v>
      </c>
      <c r="W213" s="72" t="s">
        <v>51</v>
      </c>
      <c r="X213" s="74">
        <v>1</v>
      </c>
      <c r="Y213" s="71">
        <v>0</v>
      </c>
      <c r="Z213" s="72">
        <v>1</v>
      </c>
      <c r="AA213" s="72" t="s">
        <v>51</v>
      </c>
      <c r="AB213" s="74">
        <v>1</v>
      </c>
      <c r="AC213" s="71"/>
      <c r="AD213" s="72"/>
      <c r="AE213" s="72"/>
      <c r="AF213" s="74"/>
      <c r="AG213" s="71"/>
      <c r="AH213" s="72"/>
      <c r="AI213" s="72"/>
      <c r="AJ213" s="73"/>
      <c r="AK213" s="179" t="s">
        <v>71</v>
      </c>
      <c r="AL213" s="39" t="s">
        <v>54</v>
      </c>
    </row>
    <row r="214" spans="1:38" ht="23.25" customHeight="1" x14ac:dyDescent="0.2">
      <c r="A214" s="78" t="s">
        <v>244</v>
      </c>
      <c r="B214" s="242" t="s">
        <v>55</v>
      </c>
      <c r="C214" s="258" t="s">
        <v>360</v>
      </c>
      <c r="D214" s="254" t="s">
        <v>53</v>
      </c>
      <c r="E214" s="71"/>
      <c r="F214" s="72"/>
      <c r="G214" s="72"/>
      <c r="H214" s="74"/>
      <c r="I214" s="71">
        <v>0</v>
      </c>
      <c r="J214" s="72">
        <v>1</v>
      </c>
      <c r="K214" s="72" t="s">
        <v>51</v>
      </c>
      <c r="L214" s="74">
        <v>1</v>
      </c>
      <c r="M214" s="71">
        <v>0</v>
      </c>
      <c r="N214" s="72">
        <v>1</v>
      </c>
      <c r="O214" s="72" t="s">
        <v>51</v>
      </c>
      <c r="P214" s="74">
        <v>1</v>
      </c>
      <c r="Q214" s="71">
        <v>0</v>
      </c>
      <c r="R214" s="72">
        <v>1</v>
      </c>
      <c r="S214" s="72" t="s">
        <v>51</v>
      </c>
      <c r="T214" s="74">
        <v>1</v>
      </c>
      <c r="U214" s="71">
        <v>0</v>
      </c>
      <c r="V214" s="72">
        <v>1</v>
      </c>
      <c r="W214" s="72" t="s">
        <v>51</v>
      </c>
      <c r="X214" s="74">
        <v>1</v>
      </c>
      <c r="Y214" s="71">
        <v>0</v>
      </c>
      <c r="Z214" s="72">
        <v>1</v>
      </c>
      <c r="AA214" s="72" t="s">
        <v>51</v>
      </c>
      <c r="AB214" s="74">
        <v>1</v>
      </c>
      <c r="AC214" s="71">
        <v>0</v>
      </c>
      <c r="AD214" s="72">
        <v>1</v>
      </c>
      <c r="AE214" s="72" t="s">
        <v>51</v>
      </c>
      <c r="AF214" s="74">
        <v>1</v>
      </c>
      <c r="AG214" s="71"/>
      <c r="AH214" s="72"/>
      <c r="AI214" s="72"/>
      <c r="AJ214" s="73"/>
      <c r="AK214" s="179" t="s">
        <v>71</v>
      </c>
      <c r="AL214" s="39" t="s">
        <v>54</v>
      </c>
    </row>
    <row r="215" spans="1:38" ht="25.5" x14ac:dyDescent="0.2">
      <c r="A215" s="190" t="s">
        <v>245</v>
      </c>
      <c r="B215" s="242" t="s">
        <v>56</v>
      </c>
      <c r="C215" s="258" t="s">
        <v>361</v>
      </c>
      <c r="D215" s="254" t="s">
        <v>55</v>
      </c>
      <c r="E215" s="71"/>
      <c r="F215" s="72"/>
      <c r="G215" s="72"/>
      <c r="H215" s="74"/>
      <c r="I215" s="71"/>
      <c r="J215" s="72"/>
      <c r="K215" s="72"/>
      <c r="L215" s="74"/>
      <c r="M215" s="71">
        <v>0</v>
      </c>
      <c r="N215" s="72">
        <v>1</v>
      </c>
      <c r="O215" s="72" t="s">
        <v>51</v>
      </c>
      <c r="P215" s="74">
        <v>1</v>
      </c>
      <c r="Q215" s="71">
        <v>0</v>
      </c>
      <c r="R215" s="72">
        <v>1</v>
      </c>
      <c r="S215" s="72" t="s">
        <v>51</v>
      </c>
      <c r="T215" s="74">
        <v>1</v>
      </c>
      <c r="U215" s="71">
        <v>0</v>
      </c>
      <c r="V215" s="72">
        <v>1</v>
      </c>
      <c r="W215" s="72" t="s">
        <v>51</v>
      </c>
      <c r="X215" s="74">
        <v>1</v>
      </c>
      <c r="Y215" s="71">
        <v>0</v>
      </c>
      <c r="Z215" s="72">
        <v>1</v>
      </c>
      <c r="AA215" s="72" t="s">
        <v>51</v>
      </c>
      <c r="AB215" s="74">
        <v>1</v>
      </c>
      <c r="AC215" s="71">
        <v>0</v>
      </c>
      <c r="AD215" s="72">
        <v>1</v>
      </c>
      <c r="AE215" s="72" t="s">
        <v>51</v>
      </c>
      <c r="AF215" s="74">
        <v>1</v>
      </c>
      <c r="AG215" s="71">
        <v>0</v>
      </c>
      <c r="AH215" s="72">
        <v>1</v>
      </c>
      <c r="AI215" s="72" t="s">
        <v>51</v>
      </c>
      <c r="AJ215" s="73">
        <v>1</v>
      </c>
      <c r="AK215" s="179" t="s">
        <v>71</v>
      </c>
      <c r="AL215" s="78" t="s">
        <v>54</v>
      </c>
    </row>
    <row r="216" spans="1:38" ht="25.5" x14ac:dyDescent="0.2">
      <c r="A216" s="190" t="s">
        <v>246</v>
      </c>
      <c r="B216" s="242" t="s">
        <v>133</v>
      </c>
      <c r="C216" s="258" t="s">
        <v>362</v>
      </c>
      <c r="D216" s="254"/>
      <c r="E216" s="168"/>
      <c r="F216" s="72"/>
      <c r="G216" s="72"/>
      <c r="H216" s="74"/>
      <c r="I216" s="71">
        <v>1</v>
      </c>
      <c r="J216" s="72">
        <v>1</v>
      </c>
      <c r="K216" s="72" t="s">
        <v>51</v>
      </c>
      <c r="L216" s="77">
        <v>2</v>
      </c>
      <c r="M216" s="168">
        <v>1</v>
      </c>
      <c r="N216" s="72">
        <v>1</v>
      </c>
      <c r="O216" s="72" t="s">
        <v>51</v>
      </c>
      <c r="P216" s="74">
        <v>2</v>
      </c>
      <c r="Q216" s="71">
        <v>1</v>
      </c>
      <c r="R216" s="72">
        <v>1</v>
      </c>
      <c r="S216" s="72" t="s">
        <v>51</v>
      </c>
      <c r="T216" s="77">
        <v>2</v>
      </c>
      <c r="U216" s="71">
        <v>1</v>
      </c>
      <c r="V216" s="72">
        <v>1</v>
      </c>
      <c r="W216" s="72" t="s">
        <v>51</v>
      </c>
      <c r="X216" s="74">
        <v>2</v>
      </c>
      <c r="Y216" s="71">
        <v>1</v>
      </c>
      <c r="Z216" s="72">
        <v>1</v>
      </c>
      <c r="AA216" s="72" t="s">
        <v>51</v>
      </c>
      <c r="AB216" s="74">
        <v>2</v>
      </c>
      <c r="AC216" s="71">
        <v>1</v>
      </c>
      <c r="AD216" s="72">
        <v>1</v>
      </c>
      <c r="AE216" s="72" t="s">
        <v>51</v>
      </c>
      <c r="AF216" s="74">
        <v>2</v>
      </c>
      <c r="AG216" s="75"/>
      <c r="AH216" s="72"/>
      <c r="AI216" s="72"/>
      <c r="AJ216" s="73"/>
      <c r="AK216" s="179" t="s">
        <v>71</v>
      </c>
      <c r="AL216" s="39" t="s">
        <v>173</v>
      </c>
    </row>
    <row r="217" spans="1:38" s="589" customFormat="1" ht="25.5" x14ac:dyDescent="0.2">
      <c r="A217" s="654" t="s">
        <v>406</v>
      </c>
      <c r="B217" s="655" t="s">
        <v>408</v>
      </c>
      <c r="C217" s="494" t="s">
        <v>410</v>
      </c>
      <c r="D217" s="656"/>
      <c r="E217" s="631"/>
      <c r="F217" s="632"/>
      <c r="G217" s="632"/>
      <c r="H217" s="633"/>
      <c r="I217" s="631">
        <v>0</v>
      </c>
      <c r="J217" s="632">
        <v>2</v>
      </c>
      <c r="K217" s="632" t="s">
        <v>51</v>
      </c>
      <c r="L217" s="633">
        <v>3</v>
      </c>
      <c r="M217" s="631"/>
      <c r="N217" s="632"/>
      <c r="O217" s="632"/>
      <c r="P217" s="633"/>
      <c r="Q217" s="631">
        <v>0</v>
      </c>
      <c r="R217" s="632">
        <v>2</v>
      </c>
      <c r="S217" s="632" t="s">
        <v>51</v>
      </c>
      <c r="T217" s="633">
        <v>3</v>
      </c>
      <c r="U217" s="631"/>
      <c r="V217" s="632"/>
      <c r="W217" s="632"/>
      <c r="X217" s="633"/>
      <c r="Y217" s="631">
        <v>0</v>
      </c>
      <c r="Z217" s="632">
        <v>2</v>
      </c>
      <c r="AA217" s="632" t="s">
        <v>51</v>
      </c>
      <c r="AB217" s="633">
        <v>3</v>
      </c>
      <c r="AC217" s="631"/>
      <c r="AD217" s="632"/>
      <c r="AE217" s="632"/>
      <c r="AF217" s="633"/>
      <c r="AG217" s="631"/>
      <c r="AH217" s="632"/>
      <c r="AI217" s="632"/>
      <c r="AJ217" s="657"/>
      <c r="AK217" s="592" t="s">
        <v>113</v>
      </c>
      <c r="AL217" s="540" t="s">
        <v>453</v>
      </c>
    </row>
    <row r="218" spans="1:38" s="589" customFormat="1" ht="25.5" x14ac:dyDescent="0.2">
      <c r="A218" s="658" t="s">
        <v>407</v>
      </c>
      <c r="B218" s="659" t="s">
        <v>409</v>
      </c>
      <c r="C218" s="623" t="s">
        <v>411</v>
      </c>
      <c r="D218" s="660"/>
      <c r="E218" s="629"/>
      <c r="F218" s="627"/>
      <c r="G218" s="627"/>
      <c r="H218" s="628"/>
      <c r="I218" s="631"/>
      <c r="J218" s="632"/>
      <c r="K218" s="632"/>
      <c r="L218" s="633"/>
      <c r="M218" s="631">
        <v>0</v>
      </c>
      <c r="N218" s="632">
        <v>2</v>
      </c>
      <c r="O218" s="632" t="s">
        <v>51</v>
      </c>
      <c r="P218" s="633">
        <v>3</v>
      </c>
      <c r="Q218" s="631"/>
      <c r="R218" s="632"/>
      <c r="S218" s="632"/>
      <c r="T218" s="633"/>
      <c r="U218" s="631">
        <v>0</v>
      </c>
      <c r="V218" s="632">
        <v>2</v>
      </c>
      <c r="W218" s="632" t="s">
        <v>51</v>
      </c>
      <c r="X218" s="633">
        <v>3</v>
      </c>
      <c r="Y218" s="631"/>
      <c r="Z218" s="632"/>
      <c r="AA218" s="632"/>
      <c r="AB218" s="633"/>
      <c r="AC218" s="631">
        <v>0</v>
      </c>
      <c r="AD218" s="632">
        <v>2</v>
      </c>
      <c r="AE218" s="632" t="s">
        <v>51</v>
      </c>
      <c r="AF218" s="633">
        <v>3</v>
      </c>
      <c r="AG218" s="631"/>
      <c r="AH218" s="632"/>
      <c r="AI218" s="632"/>
      <c r="AJ218" s="657"/>
      <c r="AK218" s="592" t="s">
        <v>113</v>
      </c>
      <c r="AL218" s="540" t="s">
        <v>453</v>
      </c>
    </row>
    <row r="219" spans="1:38" ht="25.5" x14ac:dyDescent="0.2">
      <c r="A219" s="194" t="s">
        <v>247</v>
      </c>
      <c r="B219" s="243" t="s">
        <v>134</v>
      </c>
      <c r="C219" s="198" t="s">
        <v>363</v>
      </c>
      <c r="D219" s="252"/>
      <c r="E219" s="71"/>
      <c r="F219" s="72"/>
      <c r="G219" s="72"/>
      <c r="H219" s="74"/>
      <c r="I219" s="71">
        <v>0</v>
      </c>
      <c r="J219" s="72">
        <v>3</v>
      </c>
      <c r="K219" s="72" t="s">
        <v>51</v>
      </c>
      <c r="L219" s="74">
        <v>3</v>
      </c>
      <c r="M219" s="71"/>
      <c r="N219" s="72"/>
      <c r="O219" s="72"/>
      <c r="P219" s="74"/>
      <c r="Q219" s="71">
        <v>0</v>
      </c>
      <c r="R219" s="72">
        <v>3</v>
      </c>
      <c r="S219" s="72" t="s">
        <v>51</v>
      </c>
      <c r="T219" s="74">
        <v>3</v>
      </c>
      <c r="U219" s="71"/>
      <c r="V219" s="72"/>
      <c r="W219" s="72"/>
      <c r="X219" s="74"/>
      <c r="Y219" s="71">
        <v>0</v>
      </c>
      <c r="Z219" s="72">
        <v>3</v>
      </c>
      <c r="AA219" s="72" t="s">
        <v>51</v>
      </c>
      <c r="AB219" s="74">
        <v>3</v>
      </c>
      <c r="AC219" s="71"/>
      <c r="AD219" s="72"/>
      <c r="AE219" s="72"/>
      <c r="AF219" s="74"/>
      <c r="AG219" s="71"/>
      <c r="AH219" s="72"/>
      <c r="AI219" s="72"/>
      <c r="AJ219" s="73"/>
      <c r="AK219" s="179" t="s">
        <v>77</v>
      </c>
      <c r="AL219" s="39" t="s">
        <v>135</v>
      </c>
    </row>
    <row r="220" spans="1:38" ht="25.5" x14ac:dyDescent="0.2">
      <c r="A220" s="661" t="s">
        <v>248</v>
      </c>
      <c r="B220" s="662" t="s">
        <v>136</v>
      </c>
      <c r="C220" s="518" t="s">
        <v>364</v>
      </c>
      <c r="D220" s="256"/>
      <c r="E220" s="165"/>
      <c r="F220" s="163"/>
      <c r="G220" s="163"/>
      <c r="H220" s="166"/>
      <c r="I220" s="71">
        <v>0</v>
      </c>
      <c r="J220" s="72">
        <v>3</v>
      </c>
      <c r="K220" s="72" t="s">
        <v>51</v>
      </c>
      <c r="L220" s="74">
        <v>3</v>
      </c>
      <c r="M220" s="165"/>
      <c r="N220" s="163"/>
      <c r="O220" s="163"/>
      <c r="P220" s="166"/>
      <c r="Q220" s="71">
        <v>0</v>
      </c>
      <c r="R220" s="72">
        <v>3</v>
      </c>
      <c r="S220" s="72" t="s">
        <v>51</v>
      </c>
      <c r="T220" s="74">
        <v>3</v>
      </c>
      <c r="U220" s="165"/>
      <c r="V220" s="163"/>
      <c r="W220" s="163"/>
      <c r="X220" s="166"/>
      <c r="Y220" s="71">
        <v>0</v>
      </c>
      <c r="Z220" s="72">
        <v>3</v>
      </c>
      <c r="AA220" s="72" t="s">
        <v>51</v>
      </c>
      <c r="AB220" s="74">
        <v>3</v>
      </c>
      <c r="AC220" s="165"/>
      <c r="AD220" s="163"/>
      <c r="AE220" s="163"/>
      <c r="AF220" s="166"/>
      <c r="AG220" s="71"/>
      <c r="AH220" s="72"/>
      <c r="AI220" s="72"/>
      <c r="AJ220" s="73"/>
      <c r="AK220" s="179" t="s">
        <v>77</v>
      </c>
      <c r="AL220" s="39" t="s">
        <v>135</v>
      </c>
    </row>
    <row r="221" spans="1:38" x14ac:dyDescent="0.2">
      <c r="A221" s="194" t="s">
        <v>249</v>
      </c>
      <c r="B221" s="244" t="s">
        <v>59</v>
      </c>
      <c r="C221" s="167" t="s">
        <v>365</v>
      </c>
      <c r="D221" s="255"/>
      <c r="E221" s="71">
        <v>0</v>
      </c>
      <c r="F221" s="72">
        <v>2</v>
      </c>
      <c r="G221" s="72" t="s">
        <v>51</v>
      </c>
      <c r="H221" s="74">
        <v>2</v>
      </c>
      <c r="I221" s="71">
        <v>0</v>
      </c>
      <c r="J221" s="72">
        <v>2</v>
      </c>
      <c r="K221" s="72" t="s">
        <v>51</v>
      </c>
      <c r="L221" s="74">
        <v>2</v>
      </c>
      <c r="M221" s="71">
        <v>0</v>
      </c>
      <c r="N221" s="72">
        <v>2</v>
      </c>
      <c r="O221" s="72" t="s">
        <v>51</v>
      </c>
      <c r="P221" s="74">
        <v>2</v>
      </c>
      <c r="Q221" s="71">
        <v>0</v>
      </c>
      <c r="R221" s="72">
        <v>2</v>
      </c>
      <c r="S221" s="72" t="s">
        <v>51</v>
      </c>
      <c r="T221" s="74">
        <v>2</v>
      </c>
      <c r="U221" s="71">
        <v>0</v>
      </c>
      <c r="V221" s="72">
        <v>2</v>
      </c>
      <c r="W221" s="72" t="s">
        <v>51</v>
      </c>
      <c r="X221" s="74">
        <v>2</v>
      </c>
      <c r="Y221" s="71">
        <v>0</v>
      </c>
      <c r="Z221" s="72">
        <v>2</v>
      </c>
      <c r="AA221" s="72" t="s">
        <v>51</v>
      </c>
      <c r="AB221" s="74">
        <v>2</v>
      </c>
      <c r="AC221" s="71">
        <v>0</v>
      </c>
      <c r="AD221" s="72">
        <v>2</v>
      </c>
      <c r="AE221" s="72" t="s">
        <v>51</v>
      </c>
      <c r="AF221" s="74">
        <v>2</v>
      </c>
      <c r="AG221" s="71"/>
      <c r="AH221" s="72"/>
      <c r="AI221" s="72"/>
      <c r="AJ221" s="73"/>
      <c r="AK221" s="179" t="s">
        <v>77</v>
      </c>
      <c r="AL221" s="39" t="s">
        <v>137</v>
      </c>
    </row>
    <row r="222" spans="1:38" x14ac:dyDescent="0.2">
      <c r="A222" s="198" t="s">
        <v>250</v>
      </c>
      <c r="B222" s="243" t="s">
        <v>33</v>
      </c>
      <c r="C222" s="198" t="s">
        <v>366</v>
      </c>
      <c r="D222" s="254"/>
      <c r="E222" s="71">
        <v>0</v>
      </c>
      <c r="F222" s="72">
        <v>2</v>
      </c>
      <c r="G222" s="72" t="s">
        <v>51</v>
      </c>
      <c r="H222" s="74">
        <v>2</v>
      </c>
      <c r="I222" s="71">
        <v>0</v>
      </c>
      <c r="J222" s="72">
        <v>2</v>
      </c>
      <c r="K222" s="72" t="s">
        <v>51</v>
      </c>
      <c r="L222" s="74">
        <v>2</v>
      </c>
      <c r="M222" s="71">
        <v>0</v>
      </c>
      <c r="N222" s="72">
        <v>2</v>
      </c>
      <c r="O222" s="72" t="s">
        <v>51</v>
      </c>
      <c r="P222" s="74">
        <v>2</v>
      </c>
      <c r="Q222" s="71">
        <v>0</v>
      </c>
      <c r="R222" s="72">
        <v>2</v>
      </c>
      <c r="S222" s="72" t="s">
        <v>51</v>
      </c>
      <c r="T222" s="74">
        <v>2</v>
      </c>
      <c r="U222" s="71">
        <v>0</v>
      </c>
      <c r="V222" s="72">
        <v>2</v>
      </c>
      <c r="W222" s="72" t="s">
        <v>51</v>
      </c>
      <c r="X222" s="74">
        <v>2</v>
      </c>
      <c r="Y222" s="71">
        <v>0</v>
      </c>
      <c r="Z222" s="72">
        <v>2</v>
      </c>
      <c r="AA222" s="72" t="s">
        <v>51</v>
      </c>
      <c r="AB222" s="74">
        <v>2</v>
      </c>
      <c r="AC222" s="71">
        <v>0</v>
      </c>
      <c r="AD222" s="72">
        <v>2</v>
      </c>
      <c r="AE222" s="72" t="s">
        <v>51</v>
      </c>
      <c r="AF222" s="74">
        <v>2</v>
      </c>
      <c r="AG222" s="71"/>
      <c r="AH222" s="72"/>
      <c r="AI222" s="72"/>
      <c r="AJ222" s="73"/>
      <c r="AK222" s="179" t="s">
        <v>77</v>
      </c>
      <c r="AL222" s="39" t="s">
        <v>137</v>
      </c>
    </row>
    <row r="223" spans="1:38" x14ac:dyDescent="0.2">
      <c r="A223" s="194" t="s">
        <v>251</v>
      </c>
      <c r="B223" s="242" t="s">
        <v>34</v>
      </c>
      <c r="C223" s="258" t="s">
        <v>367</v>
      </c>
      <c r="D223" s="254"/>
      <c r="E223" s="71">
        <v>0</v>
      </c>
      <c r="F223" s="72">
        <v>2</v>
      </c>
      <c r="G223" s="72" t="s">
        <v>51</v>
      </c>
      <c r="H223" s="74">
        <v>2</v>
      </c>
      <c r="I223" s="71">
        <v>0</v>
      </c>
      <c r="J223" s="72">
        <v>2</v>
      </c>
      <c r="K223" s="72" t="s">
        <v>51</v>
      </c>
      <c r="L223" s="74">
        <v>2</v>
      </c>
      <c r="M223" s="71">
        <v>0</v>
      </c>
      <c r="N223" s="72">
        <v>2</v>
      </c>
      <c r="O223" s="72" t="s">
        <v>51</v>
      </c>
      <c r="P223" s="74">
        <v>2</v>
      </c>
      <c r="Q223" s="71">
        <v>0</v>
      </c>
      <c r="R223" s="72">
        <v>2</v>
      </c>
      <c r="S223" s="72" t="s">
        <v>51</v>
      </c>
      <c r="T223" s="74">
        <v>2</v>
      </c>
      <c r="U223" s="71">
        <v>0</v>
      </c>
      <c r="V223" s="72">
        <v>2</v>
      </c>
      <c r="W223" s="72" t="s">
        <v>51</v>
      </c>
      <c r="X223" s="74">
        <v>2</v>
      </c>
      <c r="Y223" s="71">
        <v>0</v>
      </c>
      <c r="Z223" s="72">
        <v>2</v>
      </c>
      <c r="AA223" s="72" t="s">
        <v>51</v>
      </c>
      <c r="AB223" s="74">
        <v>2</v>
      </c>
      <c r="AC223" s="71">
        <v>0</v>
      </c>
      <c r="AD223" s="72">
        <v>2</v>
      </c>
      <c r="AE223" s="72" t="s">
        <v>51</v>
      </c>
      <c r="AF223" s="74">
        <v>2</v>
      </c>
      <c r="AG223" s="71"/>
      <c r="AH223" s="72"/>
      <c r="AI223" s="72"/>
      <c r="AJ223" s="73"/>
      <c r="AK223" s="179" t="s">
        <v>77</v>
      </c>
      <c r="AL223" s="39" t="s">
        <v>137</v>
      </c>
    </row>
    <row r="224" spans="1:38" x14ac:dyDescent="0.2">
      <c r="A224" s="194" t="s">
        <v>252</v>
      </c>
      <c r="B224" s="242" t="s">
        <v>138</v>
      </c>
      <c r="C224" s="258" t="s">
        <v>368</v>
      </c>
      <c r="D224" s="254"/>
      <c r="E224" s="71">
        <v>0</v>
      </c>
      <c r="F224" s="72">
        <v>2</v>
      </c>
      <c r="G224" s="72" t="s">
        <v>51</v>
      </c>
      <c r="H224" s="74">
        <v>2</v>
      </c>
      <c r="I224" s="71">
        <v>0</v>
      </c>
      <c r="J224" s="72">
        <v>2</v>
      </c>
      <c r="K224" s="72" t="s">
        <v>51</v>
      </c>
      <c r="L224" s="74">
        <v>2</v>
      </c>
      <c r="M224" s="71">
        <v>0</v>
      </c>
      <c r="N224" s="72">
        <v>2</v>
      </c>
      <c r="O224" s="72" t="s">
        <v>51</v>
      </c>
      <c r="P224" s="74">
        <v>2</v>
      </c>
      <c r="Q224" s="71">
        <v>0</v>
      </c>
      <c r="R224" s="72">
        <v>2</v>
      </c>
      <c r="S224" s="72" t="s">
        <v>51</v>
      </c>
      <c r="T224" s="74">
        <v>2</v>
      </c>
      <c r="U224" s="71">
        <v>0</v>
      </c>
      <c r="V224" s="72">
        <v>2</v>
      </c>
      <c r="W224" s="72" t="s">
        <v>51</v>
      </c>
      <c r="X224" s="74">
        <v>2</v>
      </c>
      <c r="Y224" s="71">
        <v>0</v>
      </c>
      <c r="Z224" s="72">
        <v>2</v>
      </c>
      <c r="AA224" s="72" t="s">
        <v>51</v>
      </c>
      <c r="AB224" s="74">
        <v>2</v>
      </c>
      <c r="AC224" s="71">
        <v>0</v>
      </c>
      <c r="AD224" s="72">
        <v>2</v>
      </c>
      <c r="AE224" s="72" t="s">
        <v>51</v>
      </c>
      <c r="AF224" s="74">
        <v>2</v>
      </c>
      <c r="AG224" s="71"/>
      <c r="AH224" s="72"/>
      <c r="AI224" s="72"/>
      <c r="AJ224" s="73"/>
      <c r="AK224" s="179" t="s">
        <v>77</v>
      </c>
      <c r="AL224" s="39" t="s">
        <v>137</v>
      </c>
    </row>
    <row r="225" spans="1:38" x14ac:dyDescent="0.2">
      <c r="A225" s="194" t="s">
        <v>253</v>
      </c>
      <c r="B225" s="242" t="s">
        <v>31</v>
      </c>
      <c r="C225" s="258" t="s">
        <v>369</v>
      </c>
      <c r="D225" s="254"/>
      <c r="E225" s="71">
        <v>0</v>
      </c>
      <c r="F225" s="72">
        <v>2</v>
      </c>
      <c r="G225" s="72" t="s">
        <v>51</v>
      </c>
      <c r="H225" s="74">
        <v>2</v>
      </c>
      <c r="I225" s="71">
        <v>0</v>
      </c>
      <c r="J225" s="72">
        <v>2</v>
      </c>
      <c r="K225" s="72" t="s">
        <v>51</v>
      </c>
      <c r="L225" s="74">
        <v>2</v>
      </c>
      <c r="M225" s="71">
        <v>0</v>
      </c>
      <c r="N225" s="72">
        <v>2</v>
      </c>
      <c r="O225" s="72" t="s">
        <v>51</v>
      </c>
      <c r="P225" s="74">
        <v>2</v>
      </c>
      <c r="Q225" s="71">
        <v>0</v>
      </c>
      <c r="R225" s="72">
        <v>2</v>
      </c>
      <c r="S225" s="72" t="s">
        <v>51</v>
      </c>
      <c r="T225" s="74">
        <v>2</v>
      </c>
      <c r="U225" s="71">
        <v>0</v>
      </c>
      <c r="V225" s="72">
        <v>2</v>
      </c>
      <c r="W225" s="72" t="s">
        <v>51</v>
      </c>
      <c r="X225" s="74">
        <v>2</v>
      </c>
      <c r="Y225" s="71">
        <v>0</v>
      </c>
      <c r="Z225" s="72">
        <v>2</v>
      </c>
      <c r="AA225" s="72" t="s">
        <v>51</v>
      </c>
      <c r="AB225" s="74">
        <v>2</v>
      </c>
      <c r="AC225" s="71">
        <v>0</v>
      </c>
      <c r="AD225" s="72">
        <v>2</v>
      </c>
      <c r="AE225" s="72" t="s">
        <v>51</v>
      </c>
      <c r="AF225" s="74">
        <v>2</v>
      </c>
      <c r="AG225" s="71"/>
      <c r="AH225" s="72"/>
      <c r="AI225" s="72"/>
      <c r="AJ225" s="73"/>
      <c r="AK225" s="179" t="s">
        <v>77</v>
      </c>
      <c r="AL225" s="39" t="s">
        <v>137</v>
      </c>
    </row>
    <row r="226" spans="1:38" x14ac:dyDescent="0.2">
      <c r="A226" s="194" t="s">
        <v>254</v>
      </c>
      <c r="B226" s="245" t="s">
        <v>139</v>
      </c>
      <c r="C226" s="259" t="s">
        <v>370</v>
      </c>
      <c r="D226" s="255"/>
      <c r="E226" s="168">
        <v>0</v>
      </c>
      <c r="F226" s="169">
        <v>2</v>
      </c>
      <c r="G226" s="169" t="s">
        <v>51</v>
      </c>
      <c r="H226" s="77">
        <v>2</v>
      </c>
      <c r="I226" s="168">
        <v>0</v>
      </c>
      <c r="J226" s="169">
        <v>2</v>
      </c>
      <c r="K226" s="169" t="s">
        <v>51</v>
      </c>
      <c r="L226" s="77">
        <v>2</v>
      </c>
      <c r="M226" s="168">
        <v>0</v>
      </c>
      <c r="N226" s="169">
        <v>2</v>
      </c>
      <c r="O226" s="169" t="s">
        <v>51</v>
      </c>
      <c r="P226" s="77">
        <v>2</v>
      </c>
      <c r="Q226" s="168">
        <v>0</v>
      </c>
      <c r="R226" s="169">
        <v>2</v>
      </c>
      <c r="S226" s="169" t="s">
        <v>51</v>
      </c>
      <c r="T226" s="77">
        <v>2</v>
      </c>
      <c r="U226" s="168">
        <v>0</v>
      </c>
      <c r="V226" s="169">
        <v>2</v>
      </c>
      <c r="W226" s="169" t="s">
        <v>51</v>
      </c>
      <c r="X226" s="77">
        <v>2</v>
      </c>
      <c r="Y226" s="168">
        <v>0</v>
      </c>
      <c r="Z226" s="169">
        <v>2</v>
      </c>
      <c r="AA226" s="169" t="s">
        <v>51</v>
      </c>
      <c r="AB226" s="77">
        <v>2</v>
      </c>
      <c r="AC226" s="168">
        <v>0</v>
      </c>
      <c r="AD226" s="169">
        <v>2</v>
      </c>
      <c r="AE226" s="169" t="s">
        <v>51</v>
      </c>
      <c r="AF226" s="77">
        <v>2</v>
      </c>
      <c r="AG226" s="168"/>
      <c r="AH226" s="169"/>
      <c r="AI226" s="169"/>
      <c r="AJ226" s="77"/>
      <c r="AK226" s="179" t="s">
        <v>77</v>
      </c>
      <c r="AL226" s="47" t="s">
        <v>137</v>
      </c>
    </row>
    <row r="227" spans="1:38" x14ac:dyDescent="0.2">
      <c r="A227" s="194" t="s">
        <v>255</v>
      </c>
      <c r="B227" s="242" t="s">
        <v>140</v>
      </c>
      <c r="C227" s="258" t="s">
        <v>400</v>
      </c>
      <c r="D227" s="254"/>
      <c r="E227" s="71">
        <v>0</v>
      </c>
      <c r="F227" s="72">
        <v>2</v>
      </c>
      <c r="G227" s="72" t="s">
        <v>51</v>
      </c>
      <c r="H227" s="74">
        <v>2</v>
      </c>
      <c r="I227" s="71">
        <v>0</v>
      </c>
      <c r="J227" s="72">
        <v>2</v>
      </c>
      <c r="K227" s="72" t="s">
        <v>51</v>
      </c>
      <c r="L227" s="74">
        <v>2</v>
      </c>
      <c r="M227" s="71">
        <v>0</v>
      </c>
      <c r="N227" s="72">
        <v>2</v>
      </c>
      <c r="O227" s="72" t="s">
        <v>51</v>
      </c>
      <c r="P227" s="74">
        <v>2</v>
      </c>
      <c r="Q227" s="71">
        <v>0</v>
      </c>
      <c r="R227" s="72">
        <v>2</v>
      </c>
      <c r="S227" s="72" t="s">
        <v>51</v>
      </c>
      <c r="T227" s="74">
        <v>2</v>
      </c>
      <c r="U227" s="71">
        <v>0</v>
      </c>
      <c r="V227" s="72">
        <v>2</v>
      </c>
      <c r="W227" s="72" t="s">
        <v>51</v>
      </c>
      <c r="X227" s="74">
        <v>2</v>
      </c>
      <c r="Y227" s="71">
        <v>0</v>
      </c>
      <c r="Z227" s="72">
        <v>2</v>
      </c>
      <c r="AA227" s="72" t="s">
        <v>51</v>
      </c>
      <c r="AB227" s="74">
        <v>2</v>
      </c>
      <c r="AC227" s="71">
        <v>0</v>
      </c>
      <c r="AD227" s="72">
        <v>2</v>
      </c>
      <c r="AE227" s="72" t="s">
        <v>51</v>
      </c>
      <c r="AF227" s="74">
        <v>2</v>
      </c>
      <c r="AG227" s="71"/>
      <c r="AH227" s="72"/>
      <c r="AI227" s="72"/>
      <c r="AJ227" s="74"/>
      <c r="AK227" s="179" t="s">
        <v>77</v>
      </c>
      <c r="AL227" s="39" t="s">
        <v>78</v>
      </c>
    </row>
    <row r="228" spans="1:38" x14ac:dyDescent="0.2">
      <c r="A228" s="194" t="s">
        <v>256</v>
      </c>
      <c r="B228" s="242" t="s">
        <v>141</v>
      </c>
      <c r="C228" s="258" t="s">
        <v>371</v>
      </c>
      <c r="D228" s="254"/>
      <c r="E228" s="71">
        <v>0</v>
      </c>
      <c r="F228" s="72">
        <v>2</v>
      </c>
      <c r="G228" s="72" t="s">
        <v>51</v>
      </c>
      <c r="H228" s="74">
        <v>2</v>
      </c>
      <c r="I228" s="71">
        <v>0</v>
      </c>
      <c r="J228" s="72">
        <v>2</v>
      </c>
      <c r="K228" s="72" t="s">
        <v>51</v>
      </c>
      <c r="L228" s="74">
        <v>2</v>
      </c>
      <c r="M228" s="71">
        <v>0</v>
      </c>
      <c r="N228" s="72">
        <v>2</v>
      </c>
      <c r="O228" s="72" t="s">
        <v>51</v>
      </c>
      <c r="P228" s="74">
        <v>2</v>
      </c>
      <c r="Q228" s="71">
        <v>0</v>
      </c>
      <c r="R228" s="72">
        <v>2</v>
      </c>
      <c r="S228" s="72" t="s">
        <v>51</v>
      </c>
      <c r="T228" s="74">
        <v>2</v>
      </c>
      <c r="U228" s="71">
        <v>0</v>
      </c>
      <c r="V228" s="72">
        <v>2</v>
      </c>
      <c r="W228" s="72" t="s">
        <v>51</v>
      </c>
      <c r="X228" s="74">
        <v>2</v>
      </c>
      <c r="Y228" s="71">
        <v>0</v>
      </c>
      <c r="Z228" s="72">
        <v>2</v>
      </c>
      <c r="AA228" s="72" t="s">
        <v>51</v>
      </c>
      <c r="AB228" s="74">
        <v>2</v>
      </c>
      <c r="AC228" s="71">
        <v>0</v>
      </c>
      <c r="AD228" s="72">
        <v>2</v>
      </c>
      <c r="AE228" s="72" t="s">
        <v>51</v>
      </c>
      <c r="AF228" s="74">
        <v>2</v>
      </c>
      <c r="AG228" s="71"/>
      <c r="AH228" s="72"/>
      <c r="AI228" s="72"/>
      <c r="AJ228" s="73"/>
      <c r="AK228" s="179" t="s">
        <v>113</v>
      </c>
      <c r="AL228" s="47" t="s">
        <v>142</v>
      </c>
    </row>
    <row r="229" spans="1:38" x14ac:dyDescent="0.2">
      <c r="A229" s="194" t="s">
        <v>257</v>
      </c>
      <c r="B229" s="242" t="s">
        <v>143</v>
      </c>
      <c r="C229" s="265" t="s">
        <v>401</v>
      </c>
      <c r="D229" s="254"/>
      <c r="E229" s="71">
        <v>0</v>
      </c>
      <c r="F229" s="72">
        <v>2</v>
      </c>
      <c r="G229" s="72" t="s">
        <v>51</v>
      </c>
      <c r="H229" s="74">
        <v>2</v>
      </c>
      <c r="I229" s="71">
        <v>0</v>
      </c>
      <c r="J229" s="72">
        <v>2</v>
      </c>
      <c r="K229" s="72" t="s">
        <v>51</v>
      </c>
      <c r="L229" s="74">
        <v>2</v>
      </c>
      <c r="M229" s="71">
        <v>0</v>
      </c>
      <c r="N229" s="72">
        <v>2</v>
      </c>
      <c r="O229" s="72" t="s">
        <v>51</v>
      </c>
      <c r="P229" s="74">
        <v>2</v>
      </c>
      <c r="Q229" s="71">
        <v>0</v>
      </c>
      <c r="R229" s="72">
        <v>2</v>
      </c>
      <c r="S229" s="72" t="s">
        <v>51</v>
      </c>
      <c r="T229" s="74">
        <v>2</v>
      </c>
      <c r="U229" s="71">
        <v>0</v>
      </c>
      <c r="V229" s="72">
        <v>2</v>
      </c>
      <c r="W229" s="72" t="s">
        <v>51</v>
      </c>
      <c r="X229" s="74">
        <v>2</v>
      </c>
      <c r="Y229" s="71">
        <v>0</v>
      </c>
      <c r="Z229" s="72">
        <v>2</v>
      </c>
      <c r="AA229" s="72" t="s">
        <v>51</v>
      </c>
      <c r="AB229" s="74">
        <v>2</v>
      </c>
      <c r="AC229" s="71">
        <v>0</v>
      </c>
      <c r="AD229" s="72">
        <v>2</v>
      </c>
      <c r="AE229" s="72" t="s">
        <v>51</v>
      </c>
      <c r="AF229" s="74">
        <v>2</v>
      </c>
      <c r="AG229" s="71"/>
      <c r="AH229" s="72"/>
      <c r="AI229" s="72"/>
      <c r="AJ229" s="73"/>
      <c r="AK229" s="179" t="s">
        <v>113</v>
      </c>
      <c r="AL229" s="47" t="s">
        <v>142</v>
      </c>
    </row>
    <row r="230" spans="1:38" x14ac:dyDescent="0.2">
      <c r="A230" s="194" t="s">
        <v>414</v>
      </c>
      <c r="B230" s="242" t="s">
        <v>415</v>
      </c>
      <c r="C230" s="265" t="s">
        <v>416</v>
      </c>
      <c r="D230" s="253"/>
      <c r="E230" s="71"/>
      <c r="F230" s="72"/>
      <c r="G230" s="72"/>
      <c r="H230" s="74"/>
      <c r="I230" s="71">
        <v>0</v>
      </c>
      <c r="J230" s="72">
        <v>2</v>
      </c>
      <c r="K230" s="72" t="s">
        <v>51</v>
      </c>
      <c r="L230" s="74">
        <v>2</v>
      </c>
      <c r="M230" s="168"/>
      <c r="N230" s="163"/>
      <c r="O230" s="163"/>
      <c r="P230" s="164"/>
      <c r="Q230" s="162"/>
      <c r="R230" s="163"/>
      <c r="S230" s="163"/>
      <c r="T230" s="77"/>
      <c r="U230" s="71"/>
      <c r="V230" s="163"/>
      <c r="W230" s="163"/>
      <c r="X230" s="164"/>
      <c r="Y230" s="162"/>
      <c r="Z230" s="163"/>
      <c r="AA230" s="163"/>
      <c r="AB230" s="164"/>
      <c r="AC230" s="162"/>
      <c r="AD230" s="163"/>
      <c r="AE230" s="72"/>
      <c r="AF230" s="164"/>
      <c r="AG230" s="165"/>
      <c r="AH230" s="163"/>
      <c r="AI230" s="163"/>
      <c r="AJ230" s="166"/>
      <c r="AK230" s="179" t="s">
        <v>113</v>
      </c>
      <c r="AL230" s="47" t="s">
        <v>142</v>
      </c>
    </row>
    <row r="231" spans="1:38" x14ac:dyDescent="0.2">
      <c r="A231" s="194" t="s">
        <v>417</v>
      </c>
      <c r="B231" s="242" t="s">
        <v>418</v>
      </c>
      <c r="C231" s="265" t="s">
        <v>419</v>
      </c>
      <c r="D231" s="253"/>
      <c r="E231" s="71"/>
      <c r="F231" s="72"/>
      <c r="G231" s="72"/>
      <c r="H231" s="74"/>
      <c r="I231" s="162"/>
      <c r="J231" s="163"/>
      <c r="K231" s="163"/>
      <c r="L231" s="77"/>
      <c r="M231" s="71">
        <v>0</v>
      </c>
      <c r="N231" s="72">
        <v>2</v>
      </c>
      <c r="O231" s="72" t="s">
        <v>51</v>
      </c>
      <c r="P231" s="74">
        <v>2</v>
      </c>
      <c r="Q231" s="162"/>
      <c r="R231" s="163"/>
      <c r="S231" s="163"/>
      <c r="T231" s="77"/>
      <c r="U231" s="71"/>
      <c r="V231" s="163"/>
      <c r="W231" s="163"/>
      <c r="X231" s="164"/>
      <c r="Y231" s="162"/>
      <c r="Z231" s="163"/>
      <c r="AA231" s="163"/>
      <c r="AB231" s="164"/>
      <c r="AC231" s="162"/>
      <c r="AD231" s="163"/>
      <c r="AE231" s="72"/>
      <c r="AF231" s="164"/>
      <c r="AG231" s="165"/>
      <c r="AH231" s="163"/>
      <c r="AI231" s="163"/>
      <c r="AJ231" s="166"/>
      <c r="AK231" s="179" t="s">
        <v>113</v>
      </c>
      <c r="AL231" s="47" t="s">
        <v>142</v>
      </c>
    </row>
    <row r="232" spans="1:38" x14ac:dyDescent="0.2">
      <c r="A232" s="194" t="s">
        <v>420</v>
      </c>
      <c r="B232" s="242" t="s">
        <v>421</v>
      </c>
      <c r="C232" s="265" t="s">
        <v>422</v>
      </c>
      <c r="D232" s="253"/>
      <c r="E232" s="71"/>
      <c r="F232" s="72"/>
      <c r="G232" s="72"/>
      <c r="H232" s="74"/>
      <c r="I232" s="162"/>
      <c r="J232" s="163"/>
      <c r="K232" s="163"/>
      <c r="L232" s="77"/>
      <c r="M232" s="168"/>
      <c r="N232" s="163"/>
      <c r="O232" s="163"/>
      <c r="P232" s="164"/>
      <c r="Q232" s="71">
        <v>0</v>
      </c>
      <c r="R232" s="72">
        <v>2</v>
      </c>
      <c r="S232" s="72" t="s">
        <v>51</v>
      </c>
      <c r="T232" s="74">
        <v>2</v>
      </c>
      <c r="U232" s="71"/>
      <c r="V232" s="163"/>
      <c r="W232" s="163"/>
      <c r="X232" s="164"/>
      <c r="Y232" s="162"/>
      <c r="Z232" s="163"/>
      <c r="AA232" s="163"/>
      <c r="AB232" s="164"/>
      <c r="AC232" s="162"/>
      <c r="AD232" s="163"/>
      <c r="AE232" s="72"/>
      <c r="AF232" s="164"/>
      <c r="AG232" s="165"/>
      <c r="AH232" s="163"/>
      <c r="AI232" s="163"/>
      <c r="AJ232" s="166"/>
      <c r="AK232" s="179" t="s">
        <v>113</v>
      </c>
      <c r="AL232" s="47" t="s">
        <v>142</v>
      </c>
    </row>
    <row r="233" spans="1:38" x14ac:dyDescent="0.2">
      <c r="A233" s="194" t="s">
        <v>423</v>
      </c>
      <c r="B233" s="242" t="s">
        <v>424</v>
      </c>
      <c r="C233" s="265" t="s">
        <v>425</v>
      </c>
      <c r="D233" s="253"/>
      <c r="E233" s="71"/>
      <c r="F233" s="72"/>
      <c r="G233" s="72"/>
      <c r="H233" s="74"/>
      <c r="I233" s="162"/>
      <c r="J233" s="163"/>
      <c r="K233" s="163"/>
      <c r="L233" s="77"/>
      <c r="M233" s="168"/>
      <c r="N233" s="163"/>
      <c r="O233" s="163"/>
      <c r="P233" s="164"/>
      <c r="Q233" s="162"/>
      <c r="R233" s="163"/>
      <c r="S233" s="163"/>
      <c r="T233" s="77"/>
      <c r="U233" s="71">
        <v>0</v>
      </c>
      <c r="V233" s="72">
        <v>2</v>
      </c>
      <c r="W233" s="72" t="s">
        <v>51</v>
      </c>
      <c r="X233" s="74">
        <v>2</v>
      </c>
      <c r="Y233" s="162"/>
      <c r="Z233" s="163"/>
      <c r="AA233" s="163"/>
      <c r="AB233" s="164"/>
      <c r="AC233" s="162"/>
      <c r="AD233" s="163"/>
      <c r="AE233" s="72"/>
      <c r="AF233" s="164"/>
      <c r="AG233" s="165"/>
      <c r="AH233" s="163"/>
      <c r="AI233" s="163"/>
      <c r="AJ233" s="166"/>
      <c r="AK233" s="179" t="s">
        <v>113</v>
      </c>
      <c r="AL233" s="47" t="s">
        <v>142</v>
      </c>
    </row>
    <row r="234" spans="1:38" x14ac:dyDescent="0.2">
      <c r="A234" s="194" t="s">
        <v>426</v>
      </c>
      <c r="B234" s="242" t="s">
        <v>427</v>
      </c>
      <c r="C234" s="265" t="s">
        <v>428</v>
      </c>
      <c r="D234" s="253"/>
      <c r="E234" s="71"/>
      <c r="F234" s="72"/>
      <c r="G234" s="72"/>
      <c r="H234" s="74"/>
      <c r="I234" s="162"/>
      <c r="J234" s="163"/>
      <c r="K234" s="163"/>
      <c r="L234" s="77"/>
      <c r="M234" s="168"/>
      <c r="N234" s="163"/>
      <c r="O234" s="163"/>
      <c r="P234" s="164"/>
      <c r="Q234" s="162"/>
      <c r="R234" s="163"/>
      <c r="S234" s="163"/>
      <c r="T234" s="77"/>
      <c r="U234" s="71"/>
      <c r="V234" s="163"/>
      <c r="W234" s="163"/>
      <c r="X234" s="164"/>
      <c r="Y234" s="71">
        <v>0</v>
      </c>
      <c r="Z234" s="72">
        <v>2</v>
      </c>
      <c r="AA234" s="72" t="s">
        <v>51</v>
      </c>
      <c r="AB234" s="74">
        <v>2</v>
      </c>
      <c r="AC234" s="162"/>
      <c r="AD234" s="163"/>
      <c r="AE234" s="72"/>
      <c r="AF234" s="164"/>
      <c r="AG234" s="165"/>
      <c r="AH234" s="163"/>
      <c r="AI234" s="163"/>
      <c r="AJ234" s="166"/>
      <c r="AK234" s="179" t="s">
        <v>113</v>
      </c>
      <c r="AL234" s="47" t="s">
        <v>142</v>
      </c>
    </row>
    <row r="235" spans="1:38" x14ac:dyDescent="0.2">
      <c r="A235" s="194" t="s">
        <v>429</v>
      </c>
      <c r="B235" s="242" t="s">
        <v>430</v>
      </c>
      <c r="C235" s="265" t="s">
        <v>431</v>
      </c>
      <c r="D235" s="253"/>
      <c r="E235" s="71"/>
      <c r="F235" s="72"/>
      <c r="G235" s="72"/>
      <c r="H235" s="74"/>
      <c r="I235" s="162"/>
      <c r="J235" s="163"/>
      <c r="K235" s="163"/>
      <c r="L235" s="77"/>
      <c r="M235" s="168"/>
      <c r="N235" s="163"/>
      <c r="O235" s="163"/>
      <c r="P235" s="164"/>
      <c r="Q235" s="162"/>
      <c r="R235" s="163"/>
      <c r="S235" s="163"/>
      <c r="T235" s="77"/>
      <c r="U235" s="71"/>
      <c r="V235" s="163"/>
      <c r="W235" s="163"/>
      <c r="X235" s="164"/>
      <c r="Y235" s="162"/>
      <c r="Z235" s="163"/>
      <c r="AA235" s="163"/>
      <c r="AB235" s="164"/>
      <c r="AC235" s="71">
        <v>0</v>
      </c>
      <c r="AD235" s="72">
        <v>2</v>
      </c>
      <c r="AE235" s="72" t="s">
        <v>51</v>
      </c>
      <c r="AF235" s="74">
        <v>2</v>
      </c>
      <c r="AG235" s="165"/>
      <c r="AH235" s="163"/>
      <c r="AI235" s="163"/>
      <c r="AJ235" s="166"/>
      <c r="AK235" s="179" t="s">
        <v>113</v>
      </c>
      <c r="AL235" s="47" t="s">
        <v>142</v>
      </c>
    </row>
    <row r="236" spans="1:38" x14ac:dyDescent="0.2">
      <c r="A236" s="194" t="s">
        <v>432</v>
      </c>
      <c r="B236" s="242" t="s">
        <v>433</v>
      </c>
      <c r="C236" s="265" t="s">
        <v>434</v>
      </c>
      <c r="D236" s="253"/>
      <c r="E236" s="71"/>
      <c r="F236" s="72"/>
      <c r="G236" s="72"/>
      <c r="H236" s="74"/>
      <c r="I236" s="162"/>
      <c r="J236" s="163"/>
      <c r="K236" s="163"/>
      <c r="L236" s="77"/>
      <c r="M236" s="168"/>
      <c r="N236" s="163"/>
      <c r="O236" s="163"/>
      <c r="P236" s="164"/>
      <c r="Q236" s="162"/>
      <c r="R236" s="163"/>
      <c r="S236" s="163"/>
      <c r="T236" s="77"/>
      <c r="U236" s="71"/>
      <c r="V236" s="163"/>
      <c r="W236" s="163"/>
      <c r="X236" s="164"/>
      <c r="Y236" s="162"/>
      <c r="Z236" s="163"/>
      <c r="AA236" s="163"/>
      <c r="AB236" s="164"/>
      <c r="AC236" s="162"/>
      <c r="AD236" s="163"/>
      <c r="AE236" s="72"/>
      <c r="AF236" s="164"/>
      <c r="AG236" s="71">
        <v>0</v>
      </c>
      <c r="AH236" s="72">
        <v>2</v>
      </c>
      <c r="AI236" s="72" t="s">
        <v>51</v>
      </c>
      <c r="AJ236" s="74">
        <v>2</v>
      </c>
      <c r="AK236" s="179" t="s">
        <v>113</v>
      </c>
      <c r="AL236" s="47" t="s">
        <v>142</v>
      </c>
    </row>
    <row r="237" spans="1:38" x14ac:dyDescent="0.2">
      <c r="A237" s="194" t="s">
        <v>258</v>
      </c>
      <c r="B237" s="246" t="s">
        <v>144</v>
      </c>
      <c r="C237" s="258" t="s">
        <v>372</v>
      </c>
      <c r="D237" s="253"/>
      <c r="E237" s="71"/>
      <c r="F237" s="72"/>
      <c r="G237" s="72"/>
      <c r="H237" s="74"/>
      <c r="I237" s="162"/>
      <c r="J237" s="163"/>
      <c r="K237" s="163"/>
      <c r="L237" s="77"/>
      <c r="M237" s="168"/>
      <c r="N237" s="163"/>
      <c r="O237" s="163"/>
      <c r="P237" s="164"/>
      <c r="Q237" s="162"/>
      <c r="R237" s="163"/>
      <c r="S237" s="163"/>
      <c r="T237" s="77"/>
      <c r="U237" s="195">
        <v>0</v>
      </c>
      <c r="V237" s="196">
        <v>2</v>
      </c>
      <c r="W237" s="196" t="s">
        <v>51</v>
      </c>
      <c r="X237" s="197">
        <v>3</v>
      </c>
      <c r="Y237" s="162"/>
      <c r="Z237" s="163"/>
      <c r="AA237" s="163"/>
      <c r="AB237" s="164"/>
      <c r="AC237" s="162"/>
      <c r="AD237" s="163"/>
      <c r="AE237" s="72"/>
      <c r="AF237" s="164"/>
      <c r="AG237" s="165"/>
      <c r="AH237" s="163"/>
      <c r="AI237" s="163"/>
      <c r="AJ237" s="166"/>
      <c r="AK237" s="179" t="s">
        <v>113</v>
      </c>
      <c r="AL237" s="39" t="s">
        <v>142</v>
      </c>
    </row>
    <row r="238" spans="1:38" ht="25.5" x14ac:dyDescent="0.2">
      <c r="A238" s="194" t="s">
        <v>259</v>
      </c>
      <c r="B238" s="247" t="s">
        <v>145</v>
      </c>
      <c r="C238" s="260" t="s">
        <v>373</v>
      </c>
      <c r="D238" s="257"/>
      <c r="E238" s="71"/>
      <c r="F238" s="163"/>
      <c r="G238" s="163"/>
      <c r="H238" s="164"/>
      <c r="I238" s="162"/>
      <c r="J238" s="163"/>
      <c r="K238" s="163"/>
      <c r="L238" s="74"/>
      <c r="M238" s="71">
        <v>0</v>
      </c>
      <c r="N238" s="163">
        <v>2</v>
      </c>
      <c r="O238" s="163" t="s">
        <v>51</v>
      </c>
      <c r="P238" s="164">
        <v>2</v>
      </c>
      <c r="Q238" s="162"/>
      <c r="R238" s="163"/>
      <c r="S238" s="163"/>
      <c r="T238" s="74"/>
      <c r="U238" s="162">
        <v>0</v>
      </c>
      <c r="V238" s="163">
        <v>2</v>
      </c>
      <c r="W238" s="72" t="s">
        <v>51</v>
      </c>
      <c r="X238" s="164">
        <v>2</v>
      </c>
      <c r="Y238" s="162"/>
      <c r="Z238" s="163"/>
      <c r="AA238" s="163"/>
      <c r="AB238" s="164"/>
      <c r="AC238" s="162">
        <v>0</v>
      </c>
      <c r="AD238" s="163">
        <v>2</v>
      </c>
      <c r="AE238" s="72" t="s">
        <v>51</v>
      </c>
      <c r="AF238" s="164">
        <v>2</v>
      </c>
      <c r="AG238" s="165"/>
      <c r="AH238" s="163"/>
      <c r="AI238" s="163"/>
      <c r="AJ238" s="166"/>
      <c r="AK238" s="179" t="s">
        <v>71</v>
      </c>
      <c r="AL238" s="78" t="s">
        <v>54</v>
      </c>
    </row>
    <row r="239" spans="1:38" ht="25.5" x14ac:dyDescent="0.2">
      <c r="A239" s="194" t="s">
        <v>260</v>
      </c>
      <c r="B239" s="242" t="s">
        <v>146</v>
      </c>
      <c r="C239" s="161" t="s">
        <v>374</v>
      </c>
      <c r="D239" s="254"/>
      <c r="E239" s="71"/>
      <c r="F239" s="72"/>
      <c r="G239" s="72"/>
      <c r="H239" s="74"/>
      <c r="I239" s="71"/>
      <c r="J239" s="72"/>
      <c r="K239" s="72"/>
      <c r="L239" s="74"/>
      <c r="M239" s="71">
        <v>1</v>
      </c>
      <c r="N239" s="72">
        <v>1</v>
      </c>
      <c r="O239" s="72" t="s">
        <v>51</v>
      </c>
      <c r="P239" s="74">
        <v>2</v>
      </c>
      <c r="Q239" s="71"/>
      <c r="R239" s="72"/>
      <c r="S239" s="72"/>
      <c r="T239" s="74"/>
      <c r="U239" s="71">
        <v>1</v>
      </c>
      <c r="V239" s="72">
        <v>1</v>
      </c>
      <c r="W239" s="72" t="s">
        <v>51</v>
      </c>
      <c r="X239" s="74">
        <v>2</v>
      </c>
      <c r="Y239" s="71"/>
      <c r="Z239" s="72"/>
      <c r="AA239" s="72"/>
      <c r="AB239" s="74"/>
      <c r="AC239" s="71"/>
      <c r="AD239" s="72"/>
      <c r="AE239" s="72"/>
      <c r="AF239" s="74"/>
      <c r="AG239" s="71"/>
      <c r="AH239" s="72"/>
      <c r="AI239" s="72"/>
      <c r="AJ239" s="73"/>
      <c r="AK239" s="179" t="s">
        <v>71</v>
      </c>
      <c r="AL239" s="39" t="s">
        <v>123</v>
      </c>
    </row>
    <row r="240" spans="1:38" ht="38.25" x14ac:dyDescent="0.2">
      <c r="A240" s="194" t="s">
        <v>261</v>
      </c>
      <c r="B240" s="242" t="s">
        <v>147</v>
      </c>
      <c r="C240" s="258" t="s">
        <v>375</v>
      </c>
      <c r="D240" s="192" t="s">
        <v>146</v>
      </c>
      <c r="E240" s="71"/>
      <c r="F240" s="72"/>
      <c r="G240" s="72"/>
      <c r="H240" s="74"/>
      <c r="I240" s="71"/>
      <c r="J240" s="72"/>
      <c r="K240" s="72"/>
      <c r="L240" s="74"/>
      <c r="M240" s="71"/>
      <c r="N240" s="72"/>
      <c r="O240" s="72"/>
      <c r="P240" s="74"/>
      <c r="Q240" s="71">
        <v>0</v>
      </c>
      <c r="R240" s="72">
        <v>2</v>
      </c>
      <c r="S240" s="72" t="s">
        <v>51</v>
      </c>
      <c r="T240" s="74">
        <v>2</v>
      </c>
      <c r="U240" s="71"/>
      <c r="V240" s="72"/>
      <c r="W240" s="72"/>
      <c r="X240" s="74"/>
      <c r="Y240" s="71">
        <v>0</v>
      </c>
      <c r="Z240" s="72">
        <v>2</v>
      </c>
      <c r="AA240" s="72" t="s">
        <v>51</v>
      </c>
      <c r="AB240" s="74">
        <v>2</v>
      </c>
      <c r="AC240" s="71"/>
      <c r="AD240" s="72"/>
      <c r="AE240" s="72"/>
      <c r="AF240" s="74"/>
      <c r="AG240" s="71"/>
      <c r="AH240" s="72"/>
      <c r="AI240" s="72"/>
      <c r="AJ240" s="73"/>
      <c r="AK240" s="179" t="s">
        <v>71</v>
      </c>
      <c r="AL240" s="39" t="s">
        <v>123</v>
      </c>
    </row>
    <row r="241" spans="1:38" ht="38.25" x14ac:dyDescent="0.2">
      <c r="A241" s="194" t="s">
        <v>262</v>
      </c>
      <c r="B241" s="242" t="s">
        <v>148</v>
      </c>
      <c r="C241" s="198" t="s">
        <v>376</v>
      </c>
      <c r="D241" s="254"/>
      <c r="E241" s="71"/>
      <c r="F241" s="72"/>
      <c r="G241" s="72"/>
      <c r="H241" s="74"/>
      <c r="I241" s="71"/>
      <c r="J241" s="72"/>
      <c r="K241" s="72"/>
      <c r="L241" s="74"/>
      <c r="M241" s="71">
        <v>1</v>
      </c>
      <c r="N241" s="72">
        <v>1</v>
      </c>
      <c r="O241" s="72" t="s">
        <v>51</v>
      </c>
      <c r="P241" s="74">
        <v>2</v>
      </c>
      <c r="Q241" s="71">
        <v>1</v>
      </c>
      <c r="R241" s="72">
        <v>1</v>
      </c>
      <c r="S241" s="72" t="s">
        <v>51</v>
      </c>
      <c r="T241" s="74">
        <v>2</v>
      </c>
      <c r="U241" s="71">
        <v>1</v>
      </c>
      <c r="V241" s="72">
        <v>1</v>
      </c>
      <c r="W241" s="72" t="s">
        <v>51</v>
      </c>
      <c r="X241" s="74">
        <v>2</v>
      </c>
      <c r="Y241" s="71">
        <v>1</v>
      </c>
      <c r="Z241" s="72">
        <v>1</v>
      </c>
      <c r="AA241" s="72" t="s">
        <v>51</v>
      </c>
      <c r="AB241" s="74">
        <v>2</v>
      </c>
      <c r="AC241" s="71">
        <v>1</v>
      </c>
      <c r="AD241" s="72">
        <v>1</v>
      </c>
      <c r="AE241" s="72" t="s">
        <v>51</v>
      </c>
      <c r="AF241" s="74">
        <v>2</v>
      </c>
      <c r="AG241" s="71"/>
      <c r="AH241" s="72"/>
      <c r="AI241" s="72"/>
      <c r="AJ241" s="73"/>
      <c r="AK241" s="179" t="s">
        <v>71</v>
      </c>
      <c r="AL241" s="39" t="s">
        <v>149</v>
      </c>
    </row>
    <row r="242" spans="1:38" ht="25.5" x14ac:dyDescent="0.2">
      <c r="A242" s="194" t="s">
        <v>263</v>
      </c>
      <c r="B242" s="242" t="s">
        <v>150</v>
      </c>
      <c r="C242" s="258" t="s">
        <v>377</v>
      </c>
      <c r="D242" s="254"/>
      <c r="E242" s="71"/>
      <c r="F242" s="72"/>
      <c r="G242" s="72"/>
      <c r="H242" s="74"/>
      <c r="I242" s="71"/>
      <c r="J242" s="72"/>
      <c r="K242" s="72"/>
      <c r="L242" s="74"/>
      <c r="M242" s="71">
        <v>1</v>
      </c>
      <c r="N242" s="72">
        <v>1</v>
      </c>
      <c r="O242" s="72" t="s">
        <v>51</v>
      </c>
      <c r="P242" s="74">
        <v>2</v>
      </c>
      <c r="Q242" s="71">
        <v>1</v>
      </c>
      <c r="R242" s="72">
        <v>1</v>
      </c>
      <c r="S242" s="72" t="s">
        <v>51</v>
      </c>
      <c r="T242" s="74">
        <v>2</v>
      </c>
      <c r="U242" s="71">
        <v>1</v>
      </c>
      <c r="V242" s="72">
        <v>1</v>
      </c>
      <c r="W242" s="72" t="s">
        <v>51</v>
      </c>
      <c r="X242" s="74">
        <v>2</v>
      </c>
      <c r="Y242" s="71">
        <v>1</v>
      </c>
      <c r="Z242" s="72">
        <v>1</v>
      </c>
      <c r="AA242" s="72" t="s">
        <v>51</v>
      </c>
      <c r="AB242" s="74">
        <v>2</v>
      </c>
      <c r="AC242" s="71">
        <v>1</v>
      </c>
      <c r="AD242" s="72">
        <v>1</v>
      </c>
      <c r="AE242" s="72" t="s">
        <v>51</v>
      </c>
      <c r="AF242" s="74">
        <v>2</v>
      </c>
      <c r="AG242" s="71"/>
      <c r="AH242" s="72"/>
      <c r="AI242" s="72"/>
      <c r="AJ242" s="73"/>
      <c r="AK242" s="179" t="s">
        <v>71</v>
      </c>
      <c r="AL242" s="39" t="s">
        <v>30</v>
      </c>
    </row>
    <row r="243" spans="1:38" ht="25.5" x14ac:dyDescent="0.2">
      <c r="A243" s="218" t="s">
        <v>275</v>
      </c>
      <c r="B243" s="248" t="s">
        <v>276</v>
      </c>
      <c r="C243" s="258" t="s">
        <v>378</v>
      </c>
      <c r="D243" s="199" t="s">
        <v>277</v>
      </c>
      <c r="E243" s="71"/>
      <c r="F243" s="72"/>
      <c r="G243" s="72"/>
      <c r="H243" s="74"/>
      <c r="I243" s="71"/>
      <c r="J243" s="72"/>
      <c r="K243" s="72"/>
      <c r="L243" s="74"/>
      <c r="M243" s="71">
        <v>0</v>
      </c>
      <c r="N243" s="72">
        <v>2</v>
      </c>
      <c r="O243" s="72" t="s">
        <v>51</v>
      </c>
      <c r="P243" s="74">
        <v>2</v>
      </c>
      <c r="Q243" s="71">
        <v>0</v>
      </c>
      <c r="R243" s="72">
        <v>2</v>
      </c>
      <c r="S243" s="72" t="s">
        <v>51</v>
      </c>
      <c r="T243" s="74">
        <v>2</v>
      </c>
      <c r="U243" s="71">
        <v>0</v>
      </c>
      <c r="V243" s="72">
        <v>2</v>
      </c>
      <c r="W243" s="72" t="s">
        <v>51</v>
      </c>
      <c r="X243" s="74">
        <v>2</v>
      </c>
      <c r="Y243" s="71">
        <v>0</v>
      </c>
      <c r="Z243" s="72">
        <v>2</v>
      </c>
      <c r="AA243" s="72" t="s">
        <v>51</v>
      </c>
      <c r="AB243" s="74">
        <v>2</v>
      </c>
      <c r="AC243" s="71">
        <v>0</v>
      </c>
      <c r="AD243" s="72">
        <v>2</v>
      </c>
      <c r="AE243" s="72" t="s">
        <v>278</v>
      </c>
      <c r="AF243" s="74">
        <v>2</v>
      </c>
      <c r="AG243" s="71"/>
      <c r="AH243" s="72"/>
      <c r="AI243" s="72"/>
      <c r="AJ243" s="72"/>
      <c r="AK243" s="217" t="s">
        <v>71</v>
      </c>
      <c r="AL243" s="219" t="s">
        <v>172</v>
      </c>
    </row>
    <row r="244" spans="1:38" ht="25.5" x14ac:dyDescent="0.2">
      <c r="A244" s="194" t="s">
        <v>264</v>
      </c>
      <c r="B244" s="235" t="s">
        <v>151</v>
      </c>
      <c r="C244" s="70" t="s">
        <v>379</v>
      </c>
      <c r="D244" s="254"/>
      <c r="E244" s="71"/>
      <c r="F244" s="72"/>
      <c r="G244" s="72"/>
      <c r="H244" s="74"/>
      <c r="I244" s="71"/>
      <c r="J244" s="72"/>
      <c r="K244" s="72"/>
      <c r="L244" s="74"/>
      <c r="M244" s="71">
        <v>1</v>
      </c>
      <c r="N244" s="72">
        <v>1</v>
      </c>
      <c r="O244" s="72" t="s">
        <v>51</v>
      </c>
      <c r="P244" s="74">
        <v>2</v>
      </c>
      <c r="Q244" s="71">
        <v>1</v>
      </c>
      <c r="R244" s="72">
        <v>1</v>
      </c>
      <c r="S244" s="72" t="s">
        <v>51</v>
      </c>
      <c r="T244" s="74">
        <v>2</v>
      </c>
      <c r="U244" s="71">
        <v>1</v>
      </c>
      <c r="V244" s="72">
        <v>1</v>
      </c>
      <c r="W244" s="72" t="s">
        <v>51</v>
      </c>
      <c r="X244" s="74">
        <v>2</v>
      </c>
      <c r="Y244" s="71">
        <v>1</v>
      </c>
      <c r="Z244" s="72">
        <v>1</v>
      </c>
      <c r="AA244" s="72" t="s">
        <v>51</v>
      </c>
      <c r="AB244" s="74">
        <v>2</v>
      </c>
      <c r="AC244" s="71">
        <v>1</v>
      </c>
      <c r="AD244" s="72">
        <v>1</v>
      </c>
      <c r="AE244" s="72" t="s">
        <v>51</v>
      </c>
      <c r="AF244" s="74">
        <v>2</v>
      </c>
      <c r="AG244" s="71"/>
      <c r="AH244" s="72"/>
      <c r="AI244" s="72"/>
      <c r="AJ244" s="73"/>
      <c r="AK244" s="179" t="s">
        <v>71</v>
      </c>
      <c r="AL244" s="39" t="s">
        <v>123</v>
      </c>
    </row>
    <row r="245" spans="1:38" ht="25.5" x14ac:dyDescent="0.2">
      <c r="A245" s="194" t="s">
        <v>265</v>
      </c>
      <c r="B245" s="243" t="s">
        <v>152</v>
      </c>
      <c r="C245" s="198" t="s">
        <v>380</v>
      </c>
      <c r="D245" s="252"/>
      <c r="E245" s="71"/>
      <c r="F245" s="72"/>
      <c r="G245" s="72"/>
      <c r="H245" s="74"/>
      <c r="I245" s="71"/>
      <c r="J245" s="72"/>
      <c r="K245" s="72"/>
      <c r="L245" s="74"/>
      <c r="M245" s="71">
        <v>0</v>
      </c>
      <c r="N245" s="72">
        <v>2</v>
      </c>
      <c r="O245" s="72" t="s">
        <v>51</v>
      </c>
      <c r="P245" s="74">
        <v>2</v>
      </c>
      <c r="Q245" s="71">
        <v>0</v>
      </c>
      <c r="R245" s="72">
        <v>2</v>
      </c>
      <c r="S245" s="72" t="s">
        <v>51</v>
      </c>
      <c r="T245" s="74">
        <v>2</v>
      </c>
      <c r="U245" s="71">
        <v>0</v>
      </c>
      <c r="V245" s="72">
        <v>2</v>
      </c>
      <c r="W245" s="72" t="s">
        <v>51</v>
      </c>
      <c r="X245" s="74">
        <v>2</v>
      </c>
      <c r="Y245" s="71">
        <v>0</v>
      </c>
      <c r="Z245" s="72">
        <v>2</v>
      </c>
      <c r="AA245" s="72" t="s">
        <v>51</v>
      </c>
      <c r="AB245" s="74">
        <v>2</v>
      </c>
      <c r="AC245" s="71">
        <v>0</v>
      </c>
      <c r="AD245" s="72">
        <v>2</v>
      </c>
      <c r="AE245" s="72" t="s">
        <v>51</v>
      </c>
      <c r="AF245" s="74">
        <v>2</v>
      </c>
      <c r="AG245" s="71"/>
      <c r="AH245" s="72"/>
      <c r="AI245" s="72"/>
      <c r="AJ245" s="73"/>
      <c r="AK245" s="179" t="s">
        <v>71</v>
      </c>
      <c r="AL245" s="39" t="s">
        <v>30</v>
      </c>
    </row>
    <row r="246" spans="1:38" x14ac:dyDescent="0.2">
      <c r="A246" s="194" t="s">
        <v>266</v>
      </c>
      <c r="B246" s="242" t="s">
        <v>153</v>
      </c>
      <c r="C246" s="258" t="s">
        <v>381</v>
      </c>
      <c r="D246" s="254"/>
      <c r="E246" s="71"/>
      <c r="F246" s="72"/>
      <c r="G246" s="72"/>
      <c r="H246" s="74"/>
      <c r="I246" s="71"/>
      <c r="J246" s="72"/>
      <c r="K246" s="72"/>
      <c r="L246" s="74"/>
      <c r="M246" s="71">
        <v>1</v>
      </c>
      <c r="N246" s="72">
        <v>1</v>
      </c>
      <c r="O246" s="72" t="s">
        <v>51</v>
      </c>
      <c r="P246" s="74">
        <v>3</v>
      </c>
      <c r="Q246" s="71"/>
      <c r="R246" s="72"/>
      <c r="S246" s="72"/>
      <c r="T246" s="74"/>
      <c r="U246" s="75">
        <v>1</v>
      </c>
      <c r="V246" s="72">
        <v>1</v>
      </c>
      <c r="W246" s="72" t="s">
        <v>51</v>
      </c>
      <c r="X246" s="74">
        <v>3</v>
      </c>
      <c r="Y246" s="71"/>
      <c r="Z246" s="72"/>
      <c r="AA246" s="72"/>
      <c r="AB246" s="74"/>
      <c r="AC246" s="71">
        <v>1</v>
      </c>
      <c r="AD246" s="72">
        <v>1</v>
      </c>
      <c r="AE246" s="72" t="s">
        <v>51</v>
      </c>
      <c r="AF246" s="74">
        <v>3</v>
      </c>
      <c r="AG246" s="71"/>
      <c r="AH246" s="72"/>
      <c r="AI246" s="72"/>
      <c r="AJ246" s="73"/>
      <c r="AK246" s="39" t="s">
        <v>113</v>
      </c>
      <c r="AL246" s="39" t="s">
        <v>35</v>
      </c>
    </row>
    <row r="247" spans="1:38" x14ac:dyDescent="0.2">
      <c r="A247" s="194" t="s">
        <v>267</v>
      </c>
      <c r="B247" s="243" t="s">
        <v>49</v>
      </c>
      <c r="C247" s="198" t="s">
        <v>382</v>
      </c>
      <c r="D247" s="254"/>
      <c r="E247" s="71"/>
      <c r="F247" s="72"/>
      <c r="G247" s="72"/>
      <c r="H247" s="74"/>
      <c r="I247" s="71"/>
      <c r="J247" s="72"/>
      <c r="K247" s="72"/>
      <c r="L247" s="74"/>
      <c r="M247" s="71"/>
      <c r="N247" s="72"/>
      <c r="O247" s="72"/>
      <c r="P247" s="74"/>
      <c r="Q247" s="71">
        <v>1</v>
      </c>
      <c r="R247" s="72">
        <v>2</v>
      </c>
      <c r="S247" s="72" t="s">
        <v>51</v>
      </c>
      <c r="T247" s="74">
        <v>3</v>
      </c>
      <c r="U247" s="71"/>
      <c r="V247" s="72"/>
      <c r="W247" s="72"/>
      <c r="X247" s="74"/>
      <c r="Y247" s="71">
        <v>1</v>
      </c>
      <c r="Z247" s="72">
        <v>2</v>
      </c>
      <c r="AA247" s="72" t="s">
        <v>51</v>
      </c>
      <c r="AB247" s="74">
        <v>3</v>
      </c>
      <c r="AC247" s="71"/>
      <c r="AD247" s="72"/>
      <c r="AE247" s="72"/>
      <c r="AF247" s="74"/>
      <c r="AG247" s="71"/>
      <c r="AH247" s="72"/>
      <c r="AI247" s="72"/>
      <c r="AJ247" s="73"/>
      <c r="AK247" s="39" t="s">
        <v>113</v>
      </c>
      <c r="AL247" s="39" t="s">
        <v>35</v>
      </c>
    </row>
    <row r="248" spans="1:38" x14ac:dyDescent="0.2">
      <c r="A248" s="194" t="s">
        <v>268</v>
      </c>
      <c r="B248" s="242" t="s">
        <v>154</v>
      </c>
      <c r="C248" s="258" t="s">
        <v>383</v>
      </c>
      <c r="D248" s="254"/>
      <c r="E248" s="71"/>
      <c r="F248" s="72"/>
      <c r="G248" s="72"/>
      <c r="H248" s="74"/>
      <c r="I248" s="71"/>
      <c r="J248" s="72"/>
      <c r="K248" s="72"/>
      <c r="L248" s="74"/>
      <c r="M248" s="71">
        <v>1</v>
      </c>
      <c r="N248" s="72">
        <v>1</v>
      </c>
      <c r="O248" s="72" t="s">
        <v>51</v>
      </c>
      <c r="P248" s="74">
        <v>3</v>
      </c>
      <c r="Q248" s="71"/>
      <c r="R248" s="72"/>
      <c r="S248" s="72"/>
      <c r="T248" s="74"/>
      <c r="U248" s="71">
        <v>1</v>
      </c>
      <c r="V248" s="72">
        <v>1</v>
      </c>
      <c r="W248" s="72" t="s">
        <v>51</v>
      </c>
      <c r="X248" s="74">
        <v>3</v>
      </c>
      <c r="Y248" s="71"/>
      <c r="Z248" s="72"/>
      <c r="AA248" s="72"/>
      <c r="AB248" s="74"/>
      <c r="AC248" s="71">
        <v>1</v>
      </c>
      <c r="AD248" s="72">
        <v>1</v>
      </c>
      <c r="AE248" s="72" t="s">
        <v>51</v>
      </c>
      <c r="AF248" s="74">
        <v>3</v>
      </c>
      <c r="AG248" s="71"/>
      <c r="AH248" s="72"/>
      <c r="AI248" s="72"/>
      <c r="AJ248" s="73"/>
      <c r="AK248" s="78" t="s">
        <v>113</v>
      </c>
      <c r="AL248" s="39" t="s">
        <v>35</v>
      </c>
    </row>
    <row r="249" spans="1:38" x14ac:dyDescent="0.2">
      <c r="A249" s="194" t="s">
        <v>269</v>
      </c>
      <c r="B249" s="242" t="s">
        <v>155</v>
      </c>
      <c r="C249" s="258" t="s">
        <v>384</v>
      </c>
      <c r="D249" s="254"/>
      <c r="E249" s="71"/>
      <c r="F249" s="72"/>
      <c r="G249" s="72"/>
      <c r="H249" s="74"/>
      <c r="I249" s="71"/>
      <c r="J249" s="72"/>
      <c r="K249" s="72"/>
      <c r="L249" s="74"/>
      <c r="M249" s="71"/>
      <c r="N249" s="72"/>
      <c r="O249" s="72"/>
      <c r="P249" s="74"/>
      <c r="Q249" s="71">
        <v>1</v>
      </c>
      <c r="R249" s="72">
        <v>1</v>
      </c>
      <c r="S249" s="72" t="s">
        <v>51</v>
      </c>
      <c r="T249" s="74">
        <v>3</v>
      </c>
      <c r="U249" s="75"/>
      <c r="V249" s="72"/>
      <c r="W249" s="72"/>
      <c r="X249" s="74"/>
      <c r="Y249" s="71">
        <v>1</v>
      </c>
      <c r="Z249" s="72">
        <v>1</v>
      </c>
      <c r="AA249" s="72" t="s">
        <v>51</v>
      </c>
      <c r="AB249" s="74">
        <v>3</v>
      </c>
      <c r="AC249" s="71"/>
      <c r="AD249" s="72"/>
      <c r="AE249" s="72"/>
      <c r="AF249" s="74"/>
      <c r="AG249" s="71"/>
      <c r="AH249" s="72"/>
      <c r="AI249" s="72"/>
      <c r="AJ249" s="73"/>
      <c r="AK249" s="78" t="s">
        <v>113</v>
      </c>
      <c r="AL249" s="39" t="s">
        <v>35</v>
      </c>
    </row>
    <row r="250" spans="1:38" x14ac:dyDescent="0.2">
      <c r="A250" s="194" t="s">
        <v>270</v>
      </c>
      <c r="B250" s="242" t="s">
        <v>156</v>
      </c>
      <c r="C250" s="258" t="s">
        <v>385</v>
      </c>
      <c r="D250" s="254"/>
      <c r="E250" s="71"/>
      <c r="F250" s="72"/>
      <c r="G250" s="72"/>
      <c r="H250" s="74"/>
      <c r="I250" s="71"/>
      <c r="J250" s="72"/>
      <c r="K250" s="72"/>
      <c r="L250" s="74"/>
      <c r="M250" s="71">
        <v>1</v>
      </c>
      <c r="N250" s="72">
        <v>1</v>
      </c>
      <c r="O250" s="72" t="s">
        <v>51</v>
      </c>
      <c r="P250" s="74">
        <v>3</v>
      </c>
      <c r="Q250" s="71"/>
      <c r="R250" s="72"/>
      <c r="S250" s="72"/>
      <c r="T250" s="74"/>
      <c r="U250" s="75">
        <v>1</v>
      </c>
      <c r="V250" s="72">
        <v>1</v>
      </c>
      <c r="W250" s="72" t="s">
        <v>51</v>
      </c>
      <c r="X250" s="74">
        <v>3</v>
      </c>
      <c r="Y250" s="71"/>
      <c r="Z250" s="72"/>
      <c r="AA250" s="72"/>
      <c r="AB250" s="74"/>
      <c r="AC250" s="71">
        <v>1</v>
      </c>
      <c r="AD250" s="72">
        <v>1</v>
      </c>
      <c r="AE250" s="72" t="s">
        <v>51</v>
      </c>
      <c r="AF250" s="74">
        <v>3</v>
      </c>
      <c r="AG250" s="71"/>
      <c r="AH250" s="72"/>
      <c r="AI250" s="72"/>
      <c r="AJ250" s="73"/>
      <c r="AK250" s="39" t="s">
        <v>113</v>
      </c>
      <c r="AL250" s="39" t="s">
        <v>35</v>
      </c>
    </row>
    <row r="251" spans="1:38" x14ac:dyDescent="0.2">
      <c r="A251" s="194" t="s">
        <v>271</v>
      </c>
      <c r="B251" s="242" t="s">
        <v>48</v>
      </c>
      <c r="C251" s="258" t="s">
        <v>386</v>
      </c>
      <c r="D251" s="254"/>
      <c r="E251" s="75"/>
      <c r="F251" s="72"/>
      <c r="G251" s="72"/>
      <c r="H251" s="74"/>
      <c r="I251" s="71"/>
      <c r="J251" s="72"/>
      <c r="K251" s="72"/>
      <c r="L251" s="74"/>
      <c r="M251" s="71">
        <v>0</v>
      </c>
      <c r="N251" s="72">
        <v>2</v>
      </c>
      <c r="O251" s="72" t="s">
        <v>51</v>
      </c>
      <c r="P251" s="74">
        <v>2</v>
      </c>
      <c r="Q251" s="71">
        <v>0</v>
      </c>
      <c r="R251" s="72">
        <v>2</v>
      </c>
      <c r="S251" s="72" t="s">
        <v>51</v>
      </c>
      <c r="T251" s="74">
        <v>2</v>
      </c>
      <c r="U251" s="71">
        <v>0</v>
      </c>
      <c r="V251" s="72">
        <v>2</v>
      </c>
      <c r="W251" s="72" t="s">
        <v>51</v>
      </c>
      <c r="X251" s="74">
        <v>2</v>
      </c>
      <c r="Y251" s="71">
        <v>0</v>
      </c>
      <c r="Z251" s="72">
        <v>2</v>
      </c>
      <c r="AA251" s="72" t="s">
        <v>51</v>
      </c>
      <c r="AB251" s="74">
        <v>2</v>
      </c>
      <c r="AC251" s="71">
        <v>0</v>
      </c>
      <c r="AD251" s="72">
        <v>2</v>
      </c>
      <c r="AE251" s="72" t="s">
        <v>51</v>
      </c>
      <c r="AF251" s="74">
        <v>2</v>
      </c>
      <c r="AG251" s="71"/>
      <c r="AH251" s="72"/>
      <c r="AI251" s="72"/>
      <c r="AJ251" s="73"/>
      <c r="AK251" s="200" t="s">
        <v>189</v>
      </c>
      <c r="AL251" s="39" t="s">
        <v>50</v>
      </c>
    </row>
    <row r="252" spans="1:38" ht="25.5" x14ac:dyDescent="0.2">
      <c r="A252" s="194" t="s">
        <v>272</v>
      </c>
      <c r="B252" s="242" t="s">
        <v>157</v>
      </c>
      <c r="C252" s="198" t="s">
        <v>387</v>
      </c>
      <c r="D252" s="254"/>
      <c r="E252" s="71"/>
      <c r="F252" s="72"/>
      <c r="G252" s="72"/>
      <c r="H252" s="74"/>
      <c r="I252" s="71"/>
      <c r="J252" s="72"/>
      <c r="K252" s="72"/>
      <c r="L252" s="74"/>
      <c r="M252" s="71">
        <v>0</v>
      </c>
      <c r="N252" s="72">
        <v>2</v>
      </c>
      <c r="O252" s="72" t="s">
        <v>51</v>
      </c>
      <c r="P252" s="74">
        <v>2</v>
      </c>
      <c r="Q252" s="71"/>
      <c r="R252" s="72"/>
      <c r="S252" s="72"/>
      <c r="T252" s="74"/>
      <c r="U252" s="71">
        <v>0</v>
      </c>
      <c r="V252" s="72">
        <v>2</v>
      </c>
      <c r="W252" s="72" t="s">
        <v>51</v>
      </c>
      <c r="X252" s="74">
        <v>2</v>
      </c>
      <c r="Y252" s="71"/>
      <c r="Z252" s="72"/>
      <c r="AA252" s="72"/>
      <c r="AB252" s="74"/>
      <c r="AC252" s="71">
        <v>0</v>
      </c>
      <c r="AD252" s="72">
        <v>2</v>
      </c>
      <c r="AE252" s="72" t="s">
        <v>51</v>
      </c>
      <c r="AF252" s="74">
        <v>2</v>
      </c>
      <c r="AG252" s="71"/>
      <c r="AH252" s="72"/>
      <c r="AI252" s="72"/>
      <c r="AJ252" s="73"/>
      <c r="AK252" s="200" t="s">
        <v>189</v>
      </c>
      <c r="AL252" s="39" t="s">
        <v>50</v>
      </c>
    </row>
    <row r="253" spans="1:38" ht="25.5" x14ac:dyDescent="0.2">
      <c r="A253" s="201" t="s">
        <v>273</v>
      </c>
      <c r="B253" s="249" t="s">
        <v>190</v>
      </c>
      <c r="C253" s="198" t="s">
        <v>388</v>
      </c>
      <c r="D253" s="254"/>
      <c r="E253" s="71"/>
      <c r="F253" s="72"/>
      <c r="G253" s="72"/>
      <c r="H253" s="74"/>
      <c r="I253" s="71"/>
      <c r="J253" s="72"/>
      <c r="K253" s="72"/>
      <c r="L253" s="74"/>
      <c r="M253" s="71"/>
      <c r="N253" s="72"/>
      <c r="O253" s="72"/>
      <c r="P253" s="74"/>
      <c r="Q253" s="71"/>
      <c r="R253" s="72"/>
      <c r="S253" s="72"/>
      <c r="T253" s="74"/>
      <c r="U253" s="202">
        <v>0</v>
      </c>
      <c r="V253" s="203">
        <v>2</v>
      </c>
      <c r="W253" s="203" t="s">
        <v>51</v>
      </c>
      <c r="X253" s="204">
        <v>3</v>
      </c>
      <c r="Y253" s="202">
        <v>0</v>
      </c>
      <c r="Z253" s="203">
        <v>2</v>
      </c>
      <c r="AA253" s="203" t="s">
        <v>51</v>
      </c>
      <c r="AB253" s="204">
        <v>3</v>
      </c>
      <c r="AC253" s="202">
        <v>0</v>
      </c>
      <c r="AD253" s="203">
        <v>2</v>
      </c>
      <c r="AE253" s="203" t="s">
        <v>51</v>
      </c>
      <c r="AF253" s="204">
        <v>3</v>
      </c>
      <c r="AG253" s="71"/>
      <c r="AH253" s="72"/>
      <c r="AI253" s="72"/>
      <c r="AJ253" s="73"/>
      <c r="AK253" s="200" t="s">
        <v>113</v>
      </c>
      <c r="AL253" s="47" t="s">
        <v>32</v>
      </c>
    </row>
    <row r="254" spans="1:38" x14ac:dyDescent="0.2">
      <c r="A254" s="261" t="s">
        <v>402</v>
      </c>
      <c r="B254" s="262" t="s">
        <v>403</v>
      </c>
      <c r="C254" s="167"/>
      <c r="D254" s="254"/>
      <c r="E254" s="71">
        <v>0</v>
      </c>
      <c r="F254" s="72">
        <v>2</v>
      </c>
      <c r="G254" s="72" t="s">
        <v>51</v>
      </c>
      <c r="H254" s="74">
        <v>2</v>
      </c>
      <c r="I254" s="71">
        <v>0</v>
      </c>
      <c r="J254" s="72">
        <v>2</v>
      </c>
      <c r="K254" s="72" t="s">
        <v>51</v>
      </c>
      <c r="L254" s="74">
        <v>2</v>
      </c>
      <c r="M254" s="71">
        <v>0</v>
      </c>
      <c r="N254" s="72">
        <v>2</v>
      </c>
      <c r="O254" s="72" t="s">
        <v>51</v>
      </c>
      <c r="P254" s="74">
        <v>2</v>
      </c>
      <c r="Q254" s="71">
        <v>0</v>
      </c>
      <c r="R254" s="72">
        <v>2</v>
      </c>
      <c r="S254" s="72" t="s">
        <v>51</v>
      </c>
      <c r="T254" s="74">
        <v>2</v>
      </c>
      <c r="U254" s="71">
        <v>0</v>
      </c>
      <c r="V254" s="72">
        <v>2</v>
      </c>
      <c r="W254" s="72" t="s">
        <v>51</v>
      </c>
      <c r="X254" s="74">
        <v>2</v>
      </c>
      <c r="Y254" s="71">
        <v>0</v>
      </c>
      <c r="Z254" s="72">
        <v>2</v>
      </c>
      <c r="AA254" s="72" t="s">
        <v>51</v>
      </c>
      <c r="AB254" s="74">
        <v>2</v>
      </c>
      <c r="AC254" s="71">
        <v>0</v>
      </c>
      <c r="AD254" s="72">
        <v>2</v>
      </c>
      <c r="AE254" s="72" t="s">
        <v>51</v>
      </c>
      <c r="AF254" s="74">
        <v>2</v>
      </c>
      <c r="AG254" s="71"/>
      <c r="AH254" s="72"/>
      <c r="AI254" s="72"/>
      <c r="AJ254" s="73"/>
      <c r="AK254" s="39" t="s">
        <v>404</v>
      </c>
      <c r="AL254" s="499" t="s">
        <v>451</v>
      </c>
    </row>
    <row r="255" spans="1:38" x14ac:dyDescent="0.2">
      <c r="A255" s="263" t="s">
        <v>412</v>
      </c>
      <c r="B255" s="264" t="s">
        <v>413</v>
      </c>
      <c r="C255" s="167"/>
      <c r="D255" s="254"/>
      <c r="E255" s="71"/>
      <c r="F255" s="72"/>
      <c r="G255" s="72"/>
      <c r="H255" s="74"/>
      <c r="I255" s="71">
        <v>0</v>
      </c>
      <c r="J255" s="72">
        <v>2</v>
      </c>
      <c r="K255" s="72" t="s">
        <v>51</v>
      </c>
      <c r="L255" s="74">
        <v>2</v>
      </c>
      <c r="M255" s="71"/>
      <c r="N255" s="72"/>
      <c r="O255" s="72"/>
      <c r="P255" s="74"/>
      <c r="Q255" s="71"/>
      <c r="R255" s="72"/>
      <c r="S255" s="72"/>
      <c r="T255" s="74"/>
      <c r="U255" s="71"/>
      <c r="V255" s="72"/>
      <c r="W255" s="72"/>
      <c r="X255" s="74"/>
      <c r="Y255" s="71"/>
      <c r="Z255" s="72"/>
      <c r="AA255" s="72"/>
      <c r="AB255" s="74"/>
      <c r="AC255" s="71"/>
      <c r="AD255" s="72"/>
      <c r="AE255" s="72"/>
      <c r="AF255" s="74"/>
      <c r="AG255" s="71"/>
      <c r="AH255" s="72"/>
      <c r="AI255" s="72"/>
      <c r="AJ255" s="73"/>
      <c r="AK255" s="39" t="s">
        <v>404</v>
      </c>
      <c r="AL255" s="500" t="s">
        <v>450</v>
      </c>
    </row>
    <row r="256" spans="1:38" ht="13.5" thickBot="1" x14ac:dyDescent="0.25">
      <c r="A256" s="205" t="s">
        <v>274</v>
      </c>
      <c r="B256" s="249" t="s">
        <v>193</v>
      </c>
      <c r="C256" s="205" t="s">
        <v>389</v>
      </c>
      <c r="D256" s="254"/>
      <c r="E256" s="71">
        <v>0</v>
      </c>
      <c r="F256" s="72">
        <v>2</v>
      </c>
      <c r="G256" s="72" t="s">
        <v>51</v>
      </c>
      <c r="H256" s="74">
        <v>2</v>
      </c>
      <c r="I256" s="71">
        <v>0</v>
      </c>
      <c r="J256" s="72">
        <v>2</v>
      </c>
      <c r="K256" s="72" t="s">
        <v>51</v>
      </c>
      <c r="L256" s="74">
        <v>2</v>
      </c>
      <c r="M256" s="71">
        <v>0</v>
      </c>
      <c r="N256" s="72">
        <v>2</v>
      </c>
      <c r="O256" s="72" t="s">
        <v>51</v>
      </c>
      <c r="P256" s="74">
        <v>2</v>
      </c>
      <c r="Q256" s="71">
        <v>0</v>
      </c>
      <c r="R256" s="72">
        <v>2</v>
      </c>
      <c r="S256" s="72" t="s">
        <v>51</v>
      </c>
      <c r="T256" s="74">
        <v>2</v>
      </c>
      <c r="U256" s="71">
        <v>0</v>
      </c>
      <c r="V256" s="72">
        <v>2</v>
      </c>
      <c r="W256" s="72" t="s">
        <v>51</v>
      </c>
      <c r="X256" s="74">
        <v>2</v>
      </c>
      <c r="Y256" s="71">
        <v>0</v>
      </c>
      <c r="Z256" s="72">
        <v>2</v>
      </c>
      <c r="AA256" s="72" t="s">
        <v>51</v>
      </c>
      <c r="AB256" s="74">
        <v>2</v>
      </c>
      <c r="AC256" s="71">
        <v>0</v>
      </c>
      <c r="AD256" s="72">
        <v>2</v>
      </c>
      <c r="AE256" s="72" t="s">
        <v>51</v>
      </c>
      <c r="AF256" s="74">
        <v>2</v>
      </c>
      <c r="AG256" s="71"/>
      <c r="AH256" s="72"/>
      <c r="AI256" s="72"/>
      <c r="AJ256" s="73"/>
      <c r="AK256" s="39" t="s">
        <v>113</v>
      </c>
      <c r="AL256" s="39" t="s">
        <v>32</v>
      </c>
    </row>
    <row r="257" spans="1:38" ht="38.25" x14ac:dyDescent="0.2">
      <c r="A257" s="39" t="s">
        <v>227</v>
      </c>
      <c r="B257" s="509" t="s">
        <v>124</v>
      </c>
      <c r="C257" s="510" t="s">
        <v>353</v>
      </c>
      <c r="D257" s="250"/>
      <c r="E257" s="34"/>
      <c r="F257" s="32"/>
      <c r="G257" s="32"/>
      <c r="H257" s="35"/>
      <c r="I257" s="34"/>
      <c r="J257" s="32"/>
      <c r="K257" s="32"/>
      <c r="L257" s="35"/>
      <c r="M257" s="34"/>
      <c r="N257" s="32"/>
      <c r="O257" s="32"/>
      <c r="P257" s="35"/>
      <c r="Q257" s="34"/>
      <c r="R257" s="32"/>
      <c r="S257" s="32"/>
      <c r="T257" s="35"/>
      <c r="U257" s="34">
        <v>1</v>
      </c>
      <c r="V257" s="32">
        <v>1</v>
      </c>
      <c r="W257" s="32" t="s">
        <v>4</v>
      </c>
      <c r="X257" s="35">
        <v>3</v>
      </c>
      <c r="Y257" s="34"/>
      <c r="Z257" s="32"/>
      <c r="AA257" s="32"/>
      <c r="AB257" s="35"/>
      <c r="AC257" s="34">
        <v>1</v>
      </c>
      <c r="AD257" s="32">
        <v>1</v>
      </c>
      <c r="AE257" s="32" t="s">
        <v>4</v>
      </c>
      <c r="AF257" s="35">
        <v>3</v>
      </c>
      <c r="AG257" s="34"/>
      <c r="AH257" s="32"/>
      <c r="AI257" s="32"/>
      <c r="AJ257" s="35"/>
      <c r="AK257" s="179" t="s">
        <v>72</v>
      </c>
      <c r="AL257" s="175" t="s">
        <v>165</v>
      </c>
    </row>
    <row r="258" spans="1:38" ht="25.5" x14ac:dyDescent="0.2">
      <c r="A258" s="78" t="s">
        <v>228</v>
      </c>
      <c r="B258" s="509" t="s">
        <v>192</v>
      </c>
      <c r="C258" s="510" t="s">
        <v>354</v>
      </c>
      <c r="D258" s="250"/>
      <c r="E258" s="34"/>
      <c r="F258" s="180"/>
      <c r="G258" s="180"/>
      <c r="H258" s="181"/>
      <c r="I258" s="182"/>
      <c r="J258" s="180"/>
      <c r="K258" s="180"/>
      <c r="L258" s="181"/>
      <c r="M258" s="182"/>
      <c r="N258" s="180"/>
      <c r="O258" s="180"/>
      <c r="P258" s="181"/>
      <c r="Q258" s="34">
        <v>1</v>
      </c>
      <c r="R258" s="32">
        <v>1</v>
      </c>
      <c r="S258" s="32" t="s">
        <v>4</v>
      </c>
      <c r="T258" s="35">
        <v>3</v>
      </c>
      <c r="U258" s="34"/>
      <c r="V258" s="32"/>
      <c r="W258" s="32"/>
      <c r="X258" s="35"/>
      <c r="Y258" s="34">
        <v>1</v>
      </c>
      <c r="Z258" s="32">
        <v>1</v>
      </c>
      <c r="AA258" s="32" t="s">
        <v>4</v>
      </c>
      <c r="AB258" s="35">
        <v>3</v>
      </c>
      <c r="AC258" s="182"/>
      <c r="AD258" s="180"/>
      <c r="AE258" s="180"/>
      <c r="AF258" s="181"/>
      <c r="AG258" s="34"/>
      <c r="AH258" s="32"/>
      <c r="AI258" s="32"/>
      <c r="AJ258" s="35"/>
      <c r="AK258" s="179" t="s">
        <v>72</v>
      </c>
      <c r="AL258" s="177" t="s">
        <v>165</v>
      </c>
    </row>
    <row r="259" spans="1:38" x14ac:dyDescent="0.2">
      <c r="A259" s="110" t="s">
        <v>667</v>
      </c>
      <c r="B259" s="682" t="s">
        <v>669</v>
      </c>
      <c r="C259" s="682"/>
      <c r="D259" s="32"/>
      <c r="E259" s="32">
        <v>0</v>
      </c>
      <c r="F259" s="32">
        <v>2</v>
      </c>
      <c r="G259" s="32" t="s">
        <v>51</v>
      </c>
      <c r="H259" s="32">
        <v>2</v>
      </c>
      <c r="I259" s="180"/>
      <c r="J259" s="180"/>
      <c r="K259" s="180"/>
      <c r="L259" s="180"/>
      <c r="M259" s="180"/>
      <c r="N259" s="180"/>
      <c r="O259" s="180"/>
      <c r="P259" s="180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180"/>
      <c r="AD259" s="180"/>
      <c r="AE259" s="180"/>
      <c r="AF259" s="180"/>
      <c r="AG259" s="32"/>
      <c r="AH259" s="32"/>
      <c r="AI259" s="32"/>
      <c r="AJ259" s="32"/>
      <c r="AK259" s="663" t="s">
        <v>70</v>
      </c>
      <c r="AL259" s="108" t="s">
        <v>169</v>
      </c>
    </row>
    <row r="260" spans="1:38" x14ac:dyDescent="0.2">
      <c r="A260" s="110" t="s">
        <v>668</v>
      </c>
      <c r="B260" s="682" t="s">
        <v>670</v>
      </c>
      <c r="C260" s="682"/>
      <c r="D260" s="32"/>
      <c r="E260" s="32"/>
      <c r="F260" s="180"/>
      <c r="G260" s="180"/>
      <c r="H260" s="180"/>
      <c r="I260" s="32">
        <v>0</v>
      </c>
      <c r="J260" s="32">
        <v>2</v>
      </c>
      <c r="K260" s="32" t="s">
        <v>51</v>
      </c>
      <c r="L260" s="32">
        <v>2</v>
      </c>
      <c r="M260" s="180"/>
      <c r="N260" s="180"/>
      <c r="O260" s="180"/>
      <c r="P260" s="180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180"/>
      <c r="AD260" s="180"/>
      <c r="AE260" s="180"/>
      <c r="AF260" s="180"/>
      <c r="AG260" s="32"/>
      <c r="AH260" s="32"/>
      <c r="AI260" s="32"/>
      <c r="AJ260" s="32"/>
      <c r="AK260" s="663" t="s">
        <v>70</v>
      </c>
      <c r="AL260" s="108" t="s">
        <v>169</v>
      </c>
    </row>
    <row r="261" spans="1:38" ht="25.5" x14ac:dyDescent="0.2">
      <c r="A261" s="679" t="s">
        <v>665</v>
      </c>
      <c r="B261" s="680" t="s">
        <v>666</v>
      </c>
      <c r="C261" s="680"/>
      <c r="D261" s="681"/>
      <c r="E261" s="72">
        <v>0</v>
      </c>
      <c r="F261" s="72">
        <v>2</v>
      </c>
      <c r="G261" s="72" t="s">
        <v>51</v>
      </c>
      <c r="H261" s="72">
        <v>2</v>
      </c>
      <c r="I261" s="72"/>
      <c r="J261" s="72"/>
      <c r="K261" s="72"/>
      <c r="L261" s="72"/>
      <c r="M261" s="72">
        <v>0</v>
      </c>
      <c r="N261" s="72">
        <v>2</v>
      </c>
      <c r="O261" s="72" t="s">
        <v>51</v>
      </c>
      <c r="P261" s="72">
        <v>2</v>
      </c>
      <c r="Q261" s="72"/>
      <c r="R261" s="72"/>
      <c r="S261" s="72"/>
      <c r="T261" s="72"/>
      <c r="U261" s="72">
        <v>0</v>
      </c>
      <c r="V261" s="72">
        <v>2</v>
      </c>
      <c r="W261" s="72" t="s">
        <v>51</v>
      </c>
      <c r="X261" s="72">
        <v>2</v>
      </c>
      <c r="Y261" s="72"/>
      <c r="Z261" s="72"/>
      <c r="AA261" s="72"/>
      <c r="AB261" s="72"/>
      <c r="AC261" s="72">
        <v>0</v>
      </c>
      <c r="AD261" s="72">
        <v>2</v>
      </c>
      <c r="AE261" s="72" t="s">
        <v>51</v>
      </c>
      <c r="AF261" s="72">
        <v>2</v>
      </c>
      <c r="AG261" s="72"/>
      <c r="AH261" s="72"/>
      <c r="AI261" s="72"/>
      <c r="AJ261" s="72"/>
      <c r="AK261" s="110" t="s">
        <v>69</v>
      </c>
      <c r="AL261" s="110" t="s">
        <v>36</v>
      </c>
    </row>
    <row r="262" spans="1:38" x14ac:dyDescent="0.2">
      <c r="B262" s="206"/>
      <c r="C262" s="206"/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</row>
    <row r="263" spans="1:38" x14ac:dyDescent="0.2">
      <c r="B263" s="207"/>
      <c r="C263" s="207"/>
      <c r="D263" s="740" t="s">
        <v>158</v>
      </c>
      <c r="E263" s="740"/>
      <c r="F263" s="740"/>
      <c r="G263" s="740"/>
      <c r="H263" s="740"/>
      <c r="I263" s="740"/>
      <c r="J263" s="740"/>
      <c r="K263" s="740"/>
      <c r="L263" s="740"/>
      <c r="M263" s="740"/>
      <c r="N263" s="740"/>
      <c r="O263" s="740"/>
      <c r="P263" s="740"/>
      <c r="Q263" s="740"/>
      <c r="R263" s="740"/>
      <c r="S263" s="740"/>
      <c r="T263" s="740"/>
      <c r="U263" s="740"/>
      <c r="V263" s="740"/>
      <c r="W263" s="740"/>
      <c r="X263" s="740"/>
      <c r="Y263" s="740"/>
      <c r="Z263" s="740"/>
      <c r="AA263" s="740"/>
      <c r="AB263" s="740"/>
      <c r="AC263" s="740"/>
      <c r="AD263" s="740"/>
      <c r="AE263" s="740"/>
      <c r="AF263" s="740"/>
      <c r="AG263" s="173"/>
      <c r="AH263" s="173"/>
      <c r="AI263" s="173"/>
      <c r="AJ263" s="173"/>
      <c r="AK263" s="173"/>
      <c r="AL263" s="173"/>
    </row>
  </sheetData>
  <autoFilter ref="AL1:AL263"/>
  <mergeCells count="87">
    <mergeCell ref="B21:B23"/>
    <mergeCell ref="A21:A23"/>
    <mergeCell ref="G22:G23"/>
    <mergeCell ref="A86:AL86"/>
    <mergeCell ref="A93:AL93"/>
    <mergeCell ref="AK21:AK23"/>
    <mergeCell ref="L22:L23"/>
    <mergeCell ref="A26:AL26"/>
    <mergeCell ref="AL21:AL23"/>
    <mergeCell ref="B71:AL71"/>
    <mergeCell ref="A24:AL24"/>
    <mergeCell ref="I22:J22"/>
    <mergeCell ref="Q22:R22"/>
    <mergeCell ref="X22:X23"/>
    <mergeCell ref="AF22:AF23"/>
    <mergeCell ref="Y22:Z22"/>
    <mergeCell ref="D263:AF263"/>
    <mergeCell ref="A127:AL127"/>
    <mergeCell ref="A72:AL72"/>
    <mergeCell ref="A40:AL40"/>
    <mergeCell ref="A101:AL101"/>
    <mergeCell ref="A179:AL179"/>
    <mergeCell ref="A186:AL186"/>
    <mergeCell ref="A73:AL73"/>
    <mergeCell ref="A77:AL77"/>
    <mergeCell ref="A81:AL81"/>
    <mergeCell ref="A84:AL84"/>
    <mergeCell ref="A102:AL102"/>
    <mergeCell ref="A128:AL128"/>
    <mergeCell ref="A49:AL49"/>
    <mergeCell ref="A66:AL66"/>
    <mergeCell ref="A60:AL60"/>
    <mergeCell ref="A1:AL1"/>
    <mergeCell ref="A2:AL2"/>
    <mergeCell ref="A3:AL3"/>
    <mergeCell ref="A5:AL5"/>
    <mergeCell ref="O22:O23"/>
    <mergeCell ref="U21:X21"/>
    <mergeCell ref="U22:V22"/>
    <mergeCell ref="I21:L21"/>
    <mergeCell ref="M21:P21"/>
    <mergeCell ref="A6:AL6"/>
    <mergeCell ref="D21:D23"/>
    <mergeCell ref="AB22:AB23"/>
    <mergeCell ref="AE22:AE23"/>
    <mergeCell ref="W22:W23"/>
    <mergeCell ref="S22:S23"/>
    <mergeCell ref="AA22:AA23"/>
    <mergeCell ref="Q21:T21"/>
    <mergeCell ref="H22:H23"/>
    <mergeCell ref="E21:H21"/>
    <mergeCell ref="AI22:AI23"/>
    <mergeCell ref="AG21:AJ21"/>
    <mergeCell ref="Y21:AB21"/>
    <mergeCell ref="AC21:AF21"/>
    <mergeCell ref="M22:N22"/>
    <mergeCell ref="AJ22:AJ23"/>
    <mergeCell ref="AC22:AD22"/>
    <mergeCell ref="E22:F22"/>
    <mergeCell ref="P22:P23"/>
    <mergeCell ref="AG22:AH22"/>
    <mergeCell ref="K22:K23"/>
    <mergeCell ref="T22:T23"/>
    <mergeCell ref="A121:AL121"/>
    <mergeCell ref="A30:AL30"/>
    <mergeCell ref="A35:AL35"/>
    <mergeCell ref="A95:AL95"/>
    <mergeCell ref="A50:AL50"/>
    <mergeCell ref="A54:AL54"/>
    <mergeCell ref="A116:AL116"/>
    <mergeCell ref="A106:AL106"/>
    <mergeCell ref="A4:AL4"/>
    <mergeCell ref="A135:AL135"/>
    <mergeCell ref="A143:AL143"/>
    <mergeCell ref="A185:AL185"/>
    <mergeCell ref="A206:AL206"/>
    <mergeCell ref="A174:AL174"/>
    <mergeCell ref="A176:AL176"/>
    <mergeCell ref="B153:AL153"/>
    <mergeCell ref="A154:AL154"/>
    <mergeCell ref="A155:AL155"/>
    <mergeCell ref="A164:AL164"/>
    <mergeCell ref="A171:AL171"/>
    <mergeCell ref="A147:AL147"/>
    <mergeCell ref="A184:AL184"/>
    <mergeCell ref="A131:AL131"/>
    <mergeCell ref="A25:AL25"/>
  </mergeCells>
  <phoneticPr fontId="2" type="noConversion"/>
  <printOptions horizontalCentered="1"/>
  <pageMargins left="0.11811023622047245" right="0.11811023622047245" top="0.15748031496062992" bottom="0.15748031496062992" header="0.11811023622047245" footer="0.11811023622047245"/>
  <pageSetup paperSize="8" scale="69" fitToHeight="0" orientation="landscape" r:id="rId1"/>
  <headerFooter alignWithMargins="0">
    <oddFooter>&amp;C&amp;8&amp;N/&amp;P</oddFooter>
  </headerFooter>
  <rowBreaks count="1" manualBreakCount="1">
    <brk id="7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H51" sqref="H51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2BNGY19</vt:lpstr>
      <vt:lpstr>Munka1</vt:lpstr>
      <vt:lpstr>Munka2</vt:lpstr>
      <vt:lpstr>'2BNGY19'!Nyomtatási_terület</vt:lpstr>
    </vt:vector>
  </TitlesOfParts>
  <Company>Kaposvári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gebma</dc:creator>
  <cp:lastModifiedBy>Agócs Adrienn (GX47OV)</cp:lastModifiedBy>
  <cp:lastPrinted>2021-01-07T13:30:33Z</cp:lastPrinted>
  <dcterms:created xsi:type="dcterms:W3CDTF">2008-01-10T16:03:48Z</dcterms:created>
  <dcterms:modified xsi:type="dcterms:W3CDTF">2021-01-07T13:31:08Z</dcterms:modified>
</cp:coreProperties>
</file>