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ptun\Mintatantervek 2019\GTK\Magyar BA-MA\KÉSZ\"/>
    </mc:Choice>
  </mc:AlternateContent>
  <bookViews>
    <workbookView xWindow="0" yWindow="0" windowWidth="20490" windowHeight="83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7" i="1" l="1"/>
  <c r="I47" i="1" l="1"/>
  <c r="S47" i="1"/>
  <c r="K47" i="1"/>
  <c r="J47" i="1"/>
  <c r="N47" i="1"/>
  <c r="D47" i="1" l="1"/>
  <c r="W48" i="1"/>
  <c r="R48" i="1"/>
  <c r="M48" i="1"/>
  <c r="H48" i="1"/>
  <c r="U47" i="1"/>
  <c r="T47" i="1"/>
  <c r="P47" i="1"/>
  <c r="O47" i="1"/>
  <c r="X41" i="1"/>
  <c r="U41" i="1"/>
  <c r="T41" i="1"/>
  <c r="S41" i="1"/>
  <c r="P41" i="1"/>
  <c r="O41" i="1"/>
  <c r="N41" i="1"/>
  <c r="K41" i="1"/>
  <c r="J41" i="1"/>
  <c r="I41" i="1"/>
  <c r="F41" i="1"/>
  <c r="E41" i="1"/>
  <c r="X26" i="1"/>
  <c r="U26" i="1"/>
  <c r="T26" i="1"/>
  <c r="N26" i="1"/>
  <c r="K26" i="1"/>
  <c r="J26" i="1"/>
  <c r="I26" i="1"/>
  <c r="F26" i="1"/>
  <c r="E26" i="1"/>
  <c r="F48" i="1" l="1"/>
  <c r="I48" i="1"/>
  <c r="N48" i="1"/>
  <c r="P48" i="1"/>
  <c r="S48" i="1"/>
  <c r="X48" i="1"/>
  <c r="D41" i="1"/>
  <c r="D9" i="1" s="1"/>
  <c r="T48" i="1"/>
  <c r="U48" i="1"/>
  <c r="K48" i="1"/>
  <c r="J48" i="1"/>
  <c r="O48" i="1"/>
  <c r="E48" i="1"/>
  <c r="D10" i="1"/>
  <c r="D26" i="1"/>
  <c r="D8" i="1" s="1"/>
  <c r="D12" i="1" l="1"/>
  <c r="D48" i="1"/>
</calcChain>
</file>

<file path=xl/sharedStrings.xml><?xml version="1.0" encoding="utf-8"?>
<sst xmlns="http://schemas.openxmlformats.org/spreadsheetml/2006/main" count="285" uniqueCount="182">
  <si>
    <t>Tantárgy státusza</t>
  </si>
  <si>
    <t>Megszerzendő kredit</t>
  </si>
  <si>
    <t>Alapozó tárgyak</t>
  </si>
  <si>
    <t>Kötelező szakmai törzstárgyak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</si>
  <si>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</si>
  <si>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</si>
  <si>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</si>
  <si>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</si>
  <si>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</si>
  <si>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</si>
  <si>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</si>
  <si>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</si>
  <si>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Tantárgyfelelős szervezeti egység</t>
  </si>
  <si>
    <t>Tantárgyfelelős</t>
  </si>
  <si>
    <t>órasz</t>
  </si>
  <si>
    <t>számk.</t>
  </si>
  <si>
    <t>kred.</t>
  </si>
  <si>
    <t>ea.</t>
  </si>
  <si>
    <t>gy.</t>
  </si>
  <si>
    <t>Kötelező tárgyak</t>
  </si>
  <si>
    <t>Vidékfejlesztési modul</t>
  </si>
  <si>
    <t>Ökonometria</t>
  </si>
  <si>
    <t>gy5</t>
  </si>
  <si>
    <t>Kövér György</t>
  </si>
  <si>
    <t>Vezetői számvitel</t>
  </si>
  <si>
    <t>k5</t>
  </si>
  <si>
    <t>Wickert Irén</t>
  </si>
  <si>
    <t>Vidékszociológia</t>
  </si>
  <si>
    <t>Molnár Gábor</t>
  </si>
  <si>
    <t>Szabó-Szentgróti Gábor</t>
  </si>
  <si>
    <t>Kutatásmódszertan és prezentációkészítés</t>
  </si>
  <si>
    <t>Szente Viktória</t>
  </si>
  <si>
    <t>Összesen</t>
  </si>
  <si>
    <t>Helyi gazdaság- és vállalkozásfejlesztés</t>
  </si>
  <si>
    <t>Mezei Cecília</t>
  </si>
  <si>
    <t>Borbély Csaba</t>
  </si>
  <si>
    <t>Gál Zoltán</t>
  </si>
  <si>
    <t>Vidék- és agrárgazdaságtan</t>
  </si>
  <si>
    <t>Csima Ferenc</t>
  </si>
  <si>
    <t>Környezetgazdaságtan és környezetpolitika</t>
  </si>
  <si>
    <t>Nagy Imre</t>
  </si>
  <si>
    <t>Szabó Kinga</t>
  </si>
  <si>
    <t>Csonka Arnold</t>
  </si>
  <si>
    <t>Mezőgazdasági piacok gazdaságtana</t>
  </si>
  <si>
    <t>Üzemgazdaságtan 3</t>
  </si>
  <si>
    <t>Szakdolgozat készítés</t>
  </si>
  <si>
    <t>gy</t>
  </si>
  <si>
    <t>Szabadon választható tantárgyak (9 kredit)</t>
  </si>
  <si>
    <t>Szakszeminárium 3.</t>
  </si>
  <si>
    <t xml:space="preserve">Vidékbiztonság és közösségfejlesztés </t>
  </si>
  <si>
    <t>VIDÉKFEJLESZTÉSI AGRÁRMÉRNÖKI MESTERKÉPZÉSI SZAK (keresztféléves)</t>
  </si>
  <si>
    <t>Haladó gazdasági és pénzügyi jog</t>
  </si>
  <si>
    <t>Moizs Attila</t>
  </si>
  <si>
    <t>Társadalomtudományi</t>
  </si>
  <si>
    <t>Emberi erőforrás menedzsment 2.</t>
  </si>
  <si>
    <t>Alternatív gazdálkodás (non-food)</t>
  </si>
  <si>
    <t>Regionális innováció gazdaságtana és menedzsmentje</t>
  </si>
  <si>
    <t>Komplex területi tervezés</t>
  </si>
  <si>
    <t>EU Regionális politikája  és vidékfejlesztés</t>
  </si>
  <si>
    <t>Olsovszkyné Némedi Andrea</t>
  </si>
  <si>
    <t>6 hét</t>
  </si>
  <si>
    <t>Szakdolgozatkészítés és gyakorlat</t>
  </si>
  <si>
    <t>Összefüggő szakmai gyakorlat és szakdolgozat készítés</t>
  </si>
  <si>
    <t>Kötelező összesen</t>
  </si>
  <si>
    <t>Alternatív pénzügyek szabadon választható modul</t>
  </si>
  <si>
    <t>Pénzügyi válságok a közgazdaságtanban</t>
  </si>
  <si>
    <t>gyj</t>
  </si>
  <si>
    <t>Varga József</t>
  </si>
  <si>
    <t>Parádi-Dolgos Anett</t>
  </si>
  <si>
    <t xml:space="preserve">Alternatív pénzügyi rendszerek </t>
  </si>
  <si>
    <t>Sipiczki Zoltán</t>
  </si>
  <si>
    <t>Sustainable development szabadon választható  almodul</t>
  </si>
  <si>
    <t>Energiagazdálkodás és környezeti mutatók módszertana</t>
  </si>
  <si>
    <t>Módszertan Intézet</t>
  </si>
  <si>
    <t>Nagy Mónika Zita</t>
  </si>
  <si>
    <t>Sustainable finance</t>
  </si>
  <si>
    <t>Kerekes Sándor</t>
  </si>
  <si>
    <t>Regional finance / Területi pénzügyek</t>
  </si>
  <si>
    <t>Térségi marketing szabadon választható  almodul</t>
  </si>
  <si>
    <t>Regional and settlement marketing</t>
  </si>
  <si>
    <t>Szigeti Orsolya</t>
  </si>
  <si>
    <t>Rural products (agricultural) marketing</t>
  </si>
  <si>
    <t>Regional destinations marketing</t>
  </si>
  <si>
    <t>Szendrő Katalin</t>
  </si>
  <si>
    <t>k</t>
  </si>
  <si>
    <t>Szabadon választható tárgyak</t>
  </si>
  <si>
    <t>Szakkollégiumi tevékenység</t>
  </si>
  <si>
    <t>Levelező tanulmányi rend</t>
  </si>
  <si>
    <t>Vidék mester szigorlat</t>
  </si>
  <si>
    <t>3MMAI1ÖKO00017</t>
  </si>
  <si>
    <t>3MSZJ1VSZ00017</t>
  </si>
  <si>
    <t>3MTTU1VID00017</t>
  </si>
  <si>
    <t>3MSZT1EEM20017</t>
  </si>
  <si>
    <t>3MSZJ1HGP00017</t>
  </si>
  <si>
    <t>3MMAR1KUM00017</t>
  </si>
  <si>
    <t>3MRTS1HGV00017</t>
  </si>
  <si>
    <t>3MAMT1ALG00017</t>
  </si>
  <si>
    <t>3MRTS1RIG00017</t>
  </si>
  <si>
    <t>3MRTS1KTT00017</t>
  </si>
  <si>
    <t>3MRTS1EUR00017</t>
  </si>
  <si>
    <t>3MAMT1VAG00017</t>
  </si>
  <si>
    <t>3MRTS1KGT00017</t>
  </si>
  <si>
    <t>3MRTS1VBK00017</t>
  </si>
  <si>
    <t>3MAMT1ÉLM00017</t>
  </si>
  <si>
    <t>3MAMT1MPG00017</t>
  </si>
  <si>
    <t>3MAMT1ÜGA30017</t>
  </si>
  <si>
    <t>3MAMT1VSZ00017</t>
  </si>
  <si>
    <t>3MMAR1ÖGY00017</t>
  </si>
  <si>
    <t>3MPKG3PVK00017</t>
  </si>
  <si>
    <t>3MPKG3AGF00017</t>
  </si>
  <si>
    <t>3MPKG3APR00017</t>
  </si>
  <si>
    <t>3MMÓD3ENG00017</t>
  </si>
  <si>
    <t>3MRTS3SUF00017</t>
  </si>
  <si>
    <t>3MRTS3REG00017</t>
  </si>
  <si>
    <t>3MMAR3RSM00017</t>
  </si>
  <si>
    <t>3MMAR3RPM00017</t>
  </si>
  <si>
    <t>3MMAR3RDM00017</t>
  </si>
  <si>
    <t>3MAMT3SZK00017</t>
  </si>
  <si>
    <t>Econometrics</t>
  </si>
  <si>
    <t>Managerial Accounting</t>
  </si>
  <si>
    <t>Sociology of Rural Areas</t>
  </si>
  <si>
    <t>Human Resource Management 2</t>
  </si>
  <si>
    <t>Advanced Economic and Finance Law</t>
  </si>
  <si>
    <t>Research Methodology and Presentation Technologies</t>
  </si>
  <si>
    <t>Local economic and enterprise development</t>
  </si>
  <si>
    <t>Alternative and Nonfood Economic Activities in Rural Areas</t>
  </si>
  <si>
    <t>Economics and management of regional innovation</t>
  </si>
  <si>
    <t>Complex regional planning</t>
  </si>
  <si>
    <t>Regional policy and rural development</t>
  </si>
  <si>
    <t>Rural and Agricultural Economics</t>
  </si>
  <si>
    <t>Environmental Economics and Policy</t>
  </si>
  <si>
    <t>Rural Security and Community Development</t>
  </si>
  <si>
    <t>Food Supply Chain Management</t>
  </si>
  <si>
    <t>Economy of Agricultural Markets</t>
  </si>
  <si>
    <t>Agricultural Policies in EU</t>
  </si>
  <si>
    <t>Farm Management 3</t>
  </si>
  <si>
    <t>Professional Final Exam</t>
  </si>
  <si>
    <t>Thesis Seminar 1</t>
  </si>
  <si>
    <t>Thesis Seminar 2</t>
  </si>
  <si>
    <t>Thesis Seminar 3</t>
  </si>
  <si>
    <t>Internship Program</t>
  </si>
  <si>
    <t>Economics of Financial Crises</t>
  </si>
  <si>
    <t>Special Macroeconomic Factors of Agrcicultural Financing</t>
  </si>
  <si>
    <t>Alternatve Finance Systems</t>
  </si>
  <si>
    <t>Energy-Management and Methodology of Enviroment Indicators</t>
  </si>
  <si>
    <t>Regional Finance</t>
  </si>
  <si>
    <t>College for Advanced Studies</t>
  </si>
  <si>
    <t>3MMIT1TEI00017</t>
  </si>
  <si>
    <t>Térinformatika</t>
  </si>
  <si>
    <t>Spatial informatics</t>
  </si>
  <si>
    <t>Barna Róbert</t>
  </si>
  <si>
    <t>Módszertani Intézet</t>
  </si>
  <si>
    <t>Regionális- és Agrárgazdaságtani Intézet</t>
  </si>
  <si>
    <t>Marketing és Menedzsment Intézet</t>
  </si>
  <si>
    <t>Pénzügy és Számvitel Intézet</t>
  </si>
  <si>
    <t>Élelmiszer lánc menedzsment</t>
  </si>
  <si>
    <t>Hazai és uniós agrárpolitika</t>
  </si>
  <si>
    <t>sz</t>
  </si>
  <si>
    <t>GTK</t>
  </si>
  <si>
    <t>Bánkuti Gyöngyi</t>
  </si>
  <si>
    <t>Az agrárfinanszírozás speciális makrogazdasági tényezői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</si>
  <si>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</si>
  <si>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</si>
  <si>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</si>
  <si>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</si>
  <si>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</si>
  <si>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</si>
  <si>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3KMLVAM19</t>
  </si>
  <si>
    <t>Érvényes: 2019. szeptembertől</t>
  </si>
  <si>
    <t>Szakszeminárium 1. Forráskezelés és -feldolgozás ismeretek</t>
  </si>
  <si>
    <t>Szakszeminárium 2. Tudományos dolgozatok készítése</t>
  </si>
  <si>
    <t>Választott konzulens</t>
  </si>
  <si>
    <t>Tóth Katalin</t>
  </si>
  <si>
    <t>3MRTS1UHA00019</t>
  </si>
  <si>
    <t>3MMOD1SS100019</t>
  </si>
  <si>
    <t>3MMOD1SS200019</t>
  </si>
  <si>
    <t>3MGTK1SS300019</t>
  </si>
  <si>
    <t>3MVAM3NK100019</t>
  </si>
  <si>
    <t>3MVAM3NK200019</t>
  </si>
  <si>
    <t>3MVAM3NK300019</t>
  </si>
  <si>
    <t>Külföldön teljesített kurzus 2.</t>
  </si>
  <si>
    <t>Külföldön teljesített kurzus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</si>
</sst>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/>
    </xf>
    <xf numFmtId="1" fontId="6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0" xfId="0" applyFont="1" applyFill="1"/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Fill="1" applyBorder="1"/>
    <xf numFmtId="0" fontId="2" fillId="0" borderId="3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3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29" xfId="0" applyFont="1" applyFill="1" applyBorder="1"/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2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0" borderId="5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vertical="center"/>
    </xf>
    <xf numFmtId="1" fontId="2" fillId="0" borderId="47" xfId="0" applyNumberFormat="1" applyFont="1" applyBorder="1" applyAlignment="1">
      <alignment horizontal="center" vertical="center" shrinkToFit="1"/>
    </xf>
    <xf numFmtId="0" fontId="8" fillId="0" borderId="0" xfId="0" applyFont="1" applyFill="1" applyBorder="1"/>
    <xf numFmtId="0" fontId="2" fillId="0" borderId="61" xfId="0" applyFont="1" applyBorder="1" applyAlignment="1">
      <alignment horizontal="center"/>
    </xf>
    <xf numFmtId="0" fontId="11" fillId="0" borderId="0" xfId="0" applyFont="1" applyFill="1"/>
    <xf numFmtId="0" fontId="12" fillId="0" borderId="3" xfId="0" applyFont="1" applyFill="1" applyBorder="1" applyAlignment="1">
      <alignment horizontal="left" vertical="center" shrinkToFit="1"/>
    </xf>
    <xf numFmtId="0" fontId="12" fillId="0" borderId="50" xfId="0" applyFont="1" applyFill="1" applyBorder="1"/>
    <xf numFmtId="49" fontId="12" fillId="0" borderId="3" xfId="0" applyNumberFormat="1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0" fontId="12" fillId="0" borderId="0" xfId="0" applyFont="1" applyBorder="1"/>
    <xf numFmtId="49" fontId="12" fillId="0" borderId="5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left" vertical="center" shrinkToFit="1"/>
    </xf>
    <xf numFmtId="0" fontId="12" fillId="0" borderId="52" xfId="0" applyFont="1" applyBorder="1"/>
    <xf numFmtId="49" fontId="12" fillId="0" borderId="46" xfId="0" applyNumberFormat="1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0" xfId="0" applyFont="1"/>
    <xf numFmtId="49" fontId="12" fillId="0" borderId="5" xfId="0" applyNumberFormat="1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1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/>
    </xf>
    <xf numFmtId="0" fontId="12" fillId="0" borderId="56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4" fillId="0" borderId="0" xfId="0" applyFont="1"/>
    <xf numFmtId="0" fontId="12" fillId="0" borderId="9" xfId="0" applyFont="1" applyBorder="1" applyAlignment="1">
      <alignment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/>
    </xf>
    <xf numFmtId="0" fontId="12" fillId="0" borderId="60" xfId="0" applyFont="1" applyFill="1" applyBorder="1" applyAlignment="1">
      <alignment vertical="center"/>
    </xf>
    <xf numFmtId="49" fontId="12" fillId="0" borderId="46" xfId="0" applyNumberFormat="1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left"/>
    </xf>
    <xf numFmtId="0" fontId="2" fillId="0" borderId="62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11" xfId="0" applyFont="1" applyBorder="1"/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 shrinkToFit="1"/>
    </xf>
    <xf numFmtId="0" fontId="2" fillId="5" borderId="0" xfId="0" applyFont="1" applyFill="1"/>
    <xf numFmtId="0" fontId="2" fillId="0" borderId="21" xfId="0" applyFont="1" applyFill="1" applyBorder="1" applyAlignment="1">
      <alignment vertical="center" shrinkToFit="1"/>
    </xf>
    <xf numFmtId="0" fontId="2" fillId="0" borderId="5" xfId="0" applyFont="1" applyBorder="1"/>
    <xf numFmtId="0" fontId="15" fillId="5" borderId="16" xfId="0" applyFont="1" applyFill="1" applyBorder="1"/>
    <xf numFmtId="0" fontId="15" fillId="5" borderId="52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15" fillId="5" borderId="56" xfId="0" applyFont="1" applyFill="1" applyBorder="1" applyAlignment="1">
      <alignment horizontal="center"/>
    </xf>
    <xf numFmtId="0" fontId="15" fillId="5" borderId="55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/>
    </xf>
    <xf numFmtId="0" fontId="6" fillId="3" borderId="6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60" xfId="0" applyNumberFormat="1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/>
    </xf>
    <xf numFmtId="0" fontId="2" fillId="0" borderId="55" xfId="0" applyFont="1" applyFill="1" applyBorder="1"/>
    <xf numFmtId="0" fontId="2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56" xfId="0" applyFont="1" applyFill="1" applyBorder="1"/>
    <xf numFmtId="0" fontId="2" fillId="0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left" vertical="center"/>
    </xf>
    <xf numFmtId="0" fontId="2" fillId="0" borderId="41" xfId="0" applyFont="1" applyFill="1" applyBorder="1"/>
    <xf numFmtId="0" fontId="2" fillId="0" borderId="42" xfId="0" applyFont="1" applyFill="1" applyBorder="1"/>
    <xf numFmtId="0" fontId="2" fillId="0" borderId="43" xfId="0" applyFont="1" applyFill="1" applyBorder="1"/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9" fillId="0" borderId="6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12" fillId="0" borderId="62" xfId="0" applyFont="1" applyBorder="1" applyAlignment="1">
      <alignment vertical="center" shrinkToFit="1"/>
    </xf>
    <xf numFmtId="0" fontId="15" fillId="5" borderId="52" xfId="0" applyFont="1" applyFill="1" applyBorder="1"/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45" xfId="0" applyNumberFormat="1" applyFont="1" applyBorder="1" applyAlignment="1">
      <alignment horizontal="center" vertical="center" shrinkToFit="1"/>
    </xf>
    <xf numFmtId="49" fontId="12" fillId="0" borderId="45" xfId="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shrinkToFit="1"/>
    </xf>
    <xf numFmtId="0" fontId="6" fillId="0" borderId="4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8" borderId="5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 shrinkToFit="1"/>
    </xf>
    <xf numFmtId="0" fontId="9" fillId="0" borderId="57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1" xfId="0" applyFont="1" applyFill="1" applyBorder="1"/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/>
    <xf numFmtId="0" fontId="6" fillId="0" borderId="3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9" fillId="9" borderId="70" xfId="0" applyFont="1" applyFill="1" applyBorder="1" applyAlignment="1">
      <alignment horizontal="center" vertical="center"/>
    </xf>
    <xf numFmtId="0" fontId="9" fillId="9" borderId="50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9" fillId="9" borderId="62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9" fillId="9" borderId="52" xfId="0" applyFont="1" applyFill="1" applyBorder="1" applyAlignment="1">
      <alignment horizontal="center" vertical="center"/>
    </xf>
    <xf numFmtId="0" fontId="9" fillId="9" borderId="5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0" fillId="7" borderId="51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10" fillId="7" borderId="40" xfId="0" applyFont="1" applyFill="1" applyBorder="1" applyAlignment="1">
      <alignment horizontal="center" vertical="center"/>
    </xf>
    <xf numFmtId="0" fontId="10" fillId="7" borderId="5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61" xfId="0" applyFont="1" applyFill="1" applyBorder="1" applyAlignment="1">
      <alignment horizontal="center" vertical="center"/>
    </xf>
    <xf numFmtId="0" fontId="10" fillId="7" borderId="69" xfId="0" applyFont="1" applyFill="1" applyBorder="1" applyAlignment="1">
      <alignment horizontal="center" vertical="center"/>
    </xf>
    <xf numFmtId="0" fontId="10" fillId="7" borderId="63" xfId="0" applyFont="1" applyFill="1" applyBorder="1" applyAlignment="1">
      <alignment horizontal="center" vertical="center"/>
    </xf>
    <xf numFmtId="0" fontId="10" fillId="7" borderId="6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6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3"/>
  <sheetViews>
    <sheetView tabSelected="1" topLeftCell="A43" zoomScale="90" zoomScaleNormal="90" workbookViewId="0">
      <selection activeCell="B69" sqref="B69"/>
    </sheetView>
  </sheetViews>
  <sheetFormatPr defaultRowHeight="12.75" x14ac:dyDescent="0.2"/>
  <cols>
    <col min="1" max="1" width="18.5703125" style="2" customWidth="1"/>
    <col min="2" max="2" width="49" style="2" customWidth="1"/>
    <col min="3" max="3" width="51.42578125" style="2" customWidth="1"/>
    <col min="4" max="4" width="25.5703125" style="3" bestFit="1" customWidth="1"/>
    <col min="5" max="5" width="4.7109375" style="2" customWidth="1"/>
    <col min="6" max="7" width="3.5703125" style="2" customWidth="1"/>
    <col min="8" max="8" width="6.7109375" style="2" customWidth="1"/>
    <col min="9" max="9" width="5.140625" style="2" customWidth="1"/>
    <col min="10" max="10" width="3.5703125" style="2" customWidth="1"/>
    <col min="11" max="12" width="6.5703125" style="2" customWidth="1"/>
    <col min="13" max="13" width="5.5703125" style="2" customWidth="1"/>
    <col min="14" max="14" width="4.85546875" style="2" customWidth="1"/>
    <col min="15" max="15" width="5.28515625" style="2" customWidth="1"/>
    <col min="16" max="17" width="3.5703125" style="2" customWidth="1"/>
    <col min="18" max="18" width="5.5703125" style="2" customWidth="1"/>
    <col min="19" max="19" width="4" style="2" customWidth="1"/>
    <col min="20" max="20" width="3.28515625" style="2" customWidth="1"/>
    <col min="21" max="22" width="3.5703125" style="2" customWidth="1"/>
    <col min="23" max="23" width="5.42578125" style="2" customWidth="1"/>
    <col min="24" max="24" width="4" style="2" customWidth="1"/>
    <col min="25" max="25" width="43.28515625" style="4" customWidth="1"/>
    <col min="26" max="26" width="28.85546875" style="228" customWidth="1"/>
    <col min="27" max="16384" width="9.140625" style="1"/>
  </cols>
  <sheetData>
    <row r="1" spans="1:26" ht="18" x14ac:dyDescent="0.2">
      <c r="A1" s="315" t="s">
        <v>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26" ht="15.75" x14ac:dyDescent="0.2">
      <c r="A2" s="316" t="s">
        <v>167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</row>
    <row r="3" spans="1:26" ht="15.75" x14ac:dyDescent="0.2">
      <c r="A3" s="316" t="s">
        <v>87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</row>
    <row r="4" spans="1:26" ht="14.25" x14ac:dyDescent="0.2">
      <c r="A4" s="317" t="s">
        <v>168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</row>
    <row r="6" spans="1:26" ht="13.5" thickBot="1" x14ac:dyDescent="0.25"/>
    <row r="7" spans="1:26" ht="15" thickBot="1" x14ac:dyDescent="0.25">
      <c r="A7" s="5"/>
      <c r="B7" s="6" t="s">
        <v>0</v>
      </c>
      <c r="C7" s="6"/>
      <c r="D7" s="7" t="s">
        <v>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4.25" x14ac:dyDescent="0.2">
      <c r="A8" s="5"/>
      <c r="B8" s="8" t="s">
        <v>2</v>
      </c>
      <c r="C8" s="166"/>
      <c r="D8" s="9">
        <f>D26</f>
        <v>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14.25" x14ac:dyDescent="0.2">
      <c r="A9" s="5"/>
      <c r="B9" s="10" t="s">
        <v>3</v>
      </c>
      <c r="C9" s="167"/>
      <c r="D9" s="11">
        <f>D41</f>
        <v>55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14.25" x14ac:dyDescent="0.2">
      <c r="A10" s="5"/>
      <c r="B10" s="10" t="s">
        <v>61</v>
      </c>
      <c r="C10" s="167"/>
      <c r="D10" s="11">
        <f>D47</f>
        <v>30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15" thickBot="1" x14ac:dyDescent="0.25">
      <c r="A11" s="5"/>
      <c r="B11" s="99" t="s">
        <v>85</v>
      </c>
      <c r="C11" s="168"/>
      <c r="D11" s="100">
        <v>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13.5" thickBot="1" x14ac:dyDescent="0.25">
      <c r="B12" s="12" t="s">
        <v>4</v>
      </c>
      <c r="C12" s="169"/>
      <c r="D12" s="13">
        <f>SUM(D8:D11)</f>
        <v>120</v>
      </c>
    </row>
    <row r="14" spans="1:26" ht="13.5" thickBot="1" x14ac:dyDescent="0.25"/>
    <row r="15" spans="1:26" s="14" customFormat="1" x14ac:dyDescent="0.2">
      <c r="A15" s="318" t="s">
        <v>5</v>
      </c>
      <c r="B15" s="318" t="s">
        <v>6</v>
      </c>
      <c r="C15" s="162"/>
      <c r="D15" s="323" t="s">
        <v>7</v>
      </c>
      <c r="E15" s="324" t="s">
        <v>8</v>
      </c>
      <c r="F15" s="325"/>
      <c r="G15" s="325"/>
      <c r="H15" s="325"/>
      <c r="I15" s="326"/>
      <c r="J15" s="324" t="s">
        <v>9</v>
      </c>
      <c r="K15" s="325"/>
      <c r="L15" s="325"/>
      <c r="M15" s="325"/>
      <c r="N15" s="326"/>
      <c r="O15" s="324" t="s">
        <v>10</v>
      </c>
      <c r="P15" s="325"/>
      <c r="Q15" s="325"/>
      <c r="R15" s="325"/>
      <c r="S15" s="326"/>
      <c r="T15" s="324" t="s">
        <v>11</v>
      </c>
      <c r="U15" s="325"/>
      <c r="V15" s="325"/>
      <c r="W15" s="325"/>
      <c r="X15" s="326"/>
      <c r="Y15" s="318" t="s">
        <v>12</v>
      </c>
      <c r="Z15" s="327" t="s">
        <v>13</v>
      </c>
    </row>
    <row r="16" spans="1:26" s="14" customFormat="1" x14ac:dyDescent="0.2">
      <c r="A16" s="319"/>
      <c r="B16" s="321"/>
      <c r="C16" s="164"/>
      <c r="D16" s="319"/>
      <c r="E16" s="294" t="s">
        <v>14</v>
      </c>
      <c r="F16" s="295"/>
      <c r="G16" s="296"/>
      <c r="H16" s="15" t="s">
        <v>15</v>
      </c>
      <c r="I16" s="16" t="s">
        <v>16</v>
      </c>
      <c r="J16" s="294" t="s">
        <v>14</v>
      </c>
      <c r="K16" s="295"/>
      <c r="L16" s="296"/>
      <c r="M16" s="15" t="s">
        <v>15</v>
      </c>
      <c r="N16" s="16" t="s">
        <v>16</v>
      </c>
      <c r="O16" s="294" t="s">
        <v>14</v>
      </c>
      <c r="P16" s="295"/>
      <c r="Q16" s="296"/>
      <c r="R16" s="15" t="s">
        <v>15</v>
      </c>
      <c r="S16" s="16" t="s">
        <v>16</v>
      </c>
      <c r="T16" s="294" t="s">
        <v>14</v>
      </c>
      <c r="U16" s="295"/>
      <c r="V16" s="296"/>
      <c r="W16" s="15" t="s">
        <v>15</v>
      </c>
      <c r="X16" s="16" t="s">
        <v>16</v>
      </c>
      <c r="Y16" s="319"/>
      <c r="Z16" s="328"/>
    </row>
    <row r="17" spans="1:26" s="14" customFormat="1" ht="13.5" thickBot="1" x14ac:dyDescent="0.25">
      <c r="A17" s="320"/>
      <c r="B17" s="322"/>
      <c r="C17" s="165"/>
      <c r="D17" s="320"/>
      <c r="E17" s="17" t="s">
        <v>17</v>
      </c>
      <c r="F17" s="18" t="s">
        <v>18</v>
      </c>
      <c r="G17" s="18" t="s">
        <v>84</v>
      </c>
      <c r="H17" s="18"/>
      <c r="I17" s="19"/>
      <c r="J17" s="17" t="s">
        <v>17</v>
      </c>
      <c r="K17" s="18" t="s">
        <v>18</v>
      </c>
      <c r="L17" s="18" t="s">
        <v>84</v>
      </c>
      <c r="M17" s="18"/>
      <c r="N17" s="19"/>
      <c r="O17" s="17" t="s">
        <v>17</v>
      </c>
      <c r="P17" s="18" t="s">
        <v>18</v>
      </c>
      <c r="Q17" s="18" t="s">
        <v>84</v>
      </c>
      <c r="R17" s="18"/>
      <c r="S17" s="19"/>
      <c r="T17" s="17" t="s">
        <v>17</v>
      </c>
      <c r="U17" s="18" t="s">
        <v>18</v>
      </c>
      <c r="V17" s="18" t="s">
        <v>84</v>
      </c>
      <c r="W17" s="18"/>
      <c r="X17" s="19"/>
      <c r="Y17" s="320"/>
      <c r="Z17" s="329"/>
    </row>
    <row r="18" spans="1:26" ht="16.5" thickBot="1" x14ac:dyDescent="0.25">
      <c r="A18" s="311" t="s">
        <v>19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3"/>
    </row>
    <row r="19" spans="1:26" s="20" customFormat="1" ht="13.5" thickBot="1" x14ac:dyDescent="0.25">
      <c r="A19" s="308" t="s">
        <v>20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10"/>
    </row>
    <row r="20" spans="1:26" s="20" customFormat="1" x14ac:dyDescent="0.2">
      <c r="A20" s="21" t="s">
        <v>89</v>
      </c>
      <c r="B20" s="94" t="s">
        <v>21</v>
      </c>
      <c r="C20" s="170" t="s">
        <v>118</v>
      </c>
      <c r="D20" s="23"/>
      <c r="E20" s="24">
        <v>0</v>
      </c>
      <c r="F20" s="25">
        <v>16</v>
      </c>
      <c r="G20" s="25"/>
      <c r="H20" s="25" t="s">
        <v>22</v>
      </c>
      <c r="I20" s="26">
        <v>5</v>
      </c>
      <c r="J20" s="24"/>
      <c r="K20" s="25"/>
      <c r="L20" s="25"/>
      <c r="M20" s="25"/>
      <c r="N20" s="27"/>
      <c r="O20" s="28"/>
      <c r="P20" s="29"/>
      <c r="Q20" s="29"/>
      <c r="R20" s="29"/>
      <c r="S20" s="30"/>
      <c r="T20" s="31"/>
      <c r="U20" s="25"/>
      <c r="V20" s="25"/>
      <c r="W20" s="25"/>
      <c r="X20" s="26"/>
      <c r="Y20" s="251" t="s">
        <v>151</v>
      </c>
      <c r="Z20" s="229" t="s">
        <v>23</v>
      </c>
    </row>
    <row r="21" spans="1:26" s="20" customFormat="1" x14ac:dyDescent="0.2">
      <c r="A21" s="21" t="s">
        <v>90</v>
      </c>
      <c r="B21" s="93" t="s">
        <v>24</v>
      </c>
      <c r="C21" s="21" t="s">
        <v>119</v>
      </c>
      <c r="D21" s="33"/>
      <c r="E21" s="24">
        <v>16</v>
      </c>
      <c r="F21" s="25">
        <v>0</v>
      </c>
      <c r="G21" s="25"/>
      <c r="H21" s="25" t="s">
        <v>25</v>
      </c>
      <c r="I21" s="26">
        <v>5</v>
      </c>
      <c r="J21" s="34"/>
      <c r="K21" s="35"/>
      <c r="L21" s="35"/>
      <c r="M21" s="35"/>
      <c r="N21" s="36"/>
      <c r="O21" s="37"/>
      <c r="P21" s="38"/>
      <c r="Q21" s="38"/>
      <c r="R21" s="38"/>
      <c r="S21" s="39"/>
      <c r="T21" s="40"/>
      <c r="U21" s="35"/>
      <c r="V21" s="35"/>
      <c r="W21" s="35"/>
      <c r="X21" s="41"/>
      <c r="Y21" s="252" t="s">
        <v>154</v>
      </c>
      <c r="Z21" s="230" t="s">
        <v>26</v>
      </c>
    </row>
    <row r="22" spans="1:26" s="20" customFormat="1" x14ac:dyDescent="0.2">
      <c r="A22" s="21" t="s">
        <v>91</v>
      </c>
      <c r="B22" s="93" t="s">
        <v>27</v>
      </c>
      <c r="C22" s="21" t="s">
        <v>120</v>
      </c>
      <c r="D22" s="33"/>
      <c r="E22" s="34">
        <v>12</v>
      </c>
      <c r="F22" s="35">
        <v>0</v>
      </c>
      <c r="G22" s="35"/>
      <c r="H22" s="35" t="s">
        <v>25</v>
      </c>
      <c r="I22" s="41">
        <v>4</v>
      </c>
      <c r="J22" s="34"/>
      <c r="K22" s="35"/>
      <c r="L22" s="35"/>
      <c r="M22" s="35"/>
      <c r="N22" s="36"/>
      <c r="O22" s="37"/>
      <c r="P22" s="38"/>
      <c r="Q22" s="38"/>
      <c r="R22" s="38"/>
      <c r="S22" s="39"/>
      <c r="T22" s="40"/>
      <c r="U22" s="35"/>
      <c r="V22" s="35"/>
      <c r="W22" s="35"/>
      <c r="X22" s="41"/>
      <c r="Y22" s="230" t="s">
        <v>53</v>
      </c>
      <c r="Z22" s="230" t="s">
        <v>28</v>
      </c>
    </row>
    <row r="23" spans="1:26" s="20" customFormat="1" x14ac:dyDescent="0.2">
      <c r="A23" s="21" t="s">
        <v>92</v>
      </c>
      <c r="B23" s="93" t="s">
        <v>54</v>
      </c>
      <c r="C23" s="21" t="s">
        <v>121</v>
      </c>
      <c r="D23" s="33"/>
      <c r="E23" s="34">
        <v>12</v>
      </c>
      <c r="F23" s="35">
        <v>0</v>
      </c>
      <c r="G23" s="35"/>
      <c r="H23" s="35" t="s">
        <v>25</v>
      </c>
      <c r="I23" s="41">
        <v>4</v>
      </c>
      <c r="J23" s="34"/>
      <c r="K23" s="35"/>
      <c r="L23" s="35"/>
      <c r="M23" s="35"/>
      <c r="N23" s="36"/>
      <c r="O23" s="37"/>
      <c r="P23" s="38"/>
      <c r="Q23" s="38"/>
      <c r="R23" s="38"/>
      <c r="S23" s="39"/>
      <c r="T23" s="40"/>
      <c r="U23" s="35"/>
      <c r="V23" s="35"/>
      <c r="W23" s="35"/>
      <c r="X23" s="41"/>
      <c r="Y23" s="230" t="s">
        <v>153</v>
      </c>
      <c r="Z23" s="230" t="s">
        <v>29</v>
      </c>
    </row>
    <row r="24" spans="1:26" s="20" customFormat="1" x14ac:dyDescent="0.2">
      <c r="A24" s="21" t="s">
        <v>93</v>
      </c>
      <c r="B24" s="93" t="s">
        <v>51</v>
      </c>
      <c r="C24" s="21" t="s">
        <v>122</v>
      </c>
      <c r="D24" s="33"/>
      <c r="E24" s="34">
        <v>12</v>
      </c>
      <c r="F24" s="35">
        <v>0</v>
      </c>
      <c r="G24" s="35"/>
      <c r="H24" s="35" t="s">
        <v>25</v>
      </c>
      <c r="I24" s="41">
        <v>4</v>
      </c>
      <c r="J24" s="40"/>
      <c r="K24" s="35"/>
      <c r="L24" s="35"/>
      <c r="M24" s="35"/>
      <c r="N24" s="41"/>
      <c r="O24" s="37"/>
      <c r="P24" s="38"/>
      <c r="Q24" s="38"/>
      <c r="R24" s="38"/>
      <c r="S24" s="39"/>
      <c r="T24" s="40"/>
      <c r="U24" s="35"/>
      <c r="V24" s="35"/>
      <c r="W24" s="35"/>
      <c r="X24" s="41"/>
      <c r="Y24" s="252" t="s">
        <v>154</v>
      </c>
      <c r="Z24" s="230" t="s">
        <v>52</v>
      </c>
    </row>
    <row r="25" spans="1:26" s="20" customFormat="1" ht="13.5" thickBot="1" x14ac:dyDescent="0.25">
      <c r="A25" s="21" t="s">
        <v>94</v>
      </c>
      <c r="B25" s="95" t="s">
        <v>30</v>
      </c>
      <c r="C25" s="21" t="s">
        <v>123</v>
      </c>
      <c r="D25" s="43"/>
      <c r="E25" s="44">
        <v>0</v>
      </c>
      <c r="F25" s="45">
        <v>16</v>
      </c>
      <c r="G25" s="102"/>
      <c r="H25" s="25" t="s">
        <v>22</v>
      </c>
      <c r="I25" s="26">
        <v>4</v>
      </c>
      <c r="J25" s="46"/>
      <c r="K25" s="47"/>
      <c r="L25" s="47"/>
      <c r="M25" s="47"/>
      <c r="N25" s="48"/>
      <c r="O25" s="49"/>
      <c r="P25" s="50"/>
      <c r="Q25" s="50"/>
      <c r="R25" s="50"/>
      <c r="S25" s="51"/>
      <c r="T25" s="52"/>
      <c r="U25" s="47"/>
      <c r="V25" s="47"/>
      <c r="W25" s="53"/>
      <c r="X25" s="54"/>
      <c r="Y25" s="230" t="s">
        <v>151</v>
      </c>
      <c r="Z25" s="230" t="s">
        <v>159</v>
      </c>
    </row>
    <row r="26" spans="1:26" s="20" customFormat="1" ht="13.5" thickBot="1" x14ac:dyDescent="0.25">
      <c r="A26" s="55"/>
      <c r="B26" s="56" t="s">
        <v>32</v>
      </c>
      <c r="C26" s="56"/>
      <c r="D26" s="57">
        <f>I26+N26+S26+X26</f>
        <v>26</v>
      </c>
      <c r="E26" s="58">
        <f t="shared" ref="E26:X26" si="0">SUM(E20:E25)</f>
        <v>52</v>
      </c>
      <c r="F26" s="59">
        <f t="shared" si="0"/>
        <v>32</v>
      </c>
      <c r="G26" s="59"/>
      <c r="H26" s="59"/>
      <c r="I26" s="60">
        <f t="shared" si="0"/>
        <v>26</v>
      </c>
      <c r="J26" s="58">
        <f t="shared" si="0"/>
        <v>0</v>
      </c>
      <c r="K26" s="59">
        <f t="shared" si="0"/>
        <v>0</v>
      </c>
      <c r="L26" s="59"/>
      <c r="M26" s="59"/>
      <c r="N26" s="60">
        <f t="shared" si="0"/>
        <v>0</v>
      </c>
      <c r="O26" s="58"/>
      <c r="P26" s="59"/>
      <c r="Q26" s="59"/>
      <c r="R26" s="59"/>
      <c r="S26" s="60"/>
      <c r="T26" s="58">
        <f t="shared" si="0"/>
        <v>0</v>
      </c>
      <c r="U26" s="59">
        <f t="shared" si="0"/>
        <v>0</v>
      </c>
      <c r="V26" s="59"/>
      <c r="W26" s="59"/>
      <c r="X26" s="60">
        <f t="shared" si="0"/>
        <v>0</v>
      </c>
      <c r="Y26" s="61"/>
      <c r="Z26" s="88"/>
    </row>
    <row r="27" spans="1:26" s="20" customFormat="1" ht="13.5" thickBot="1" x14ac:dyDescent="0.25">
      <c r="A27" s="308" t="s">
        <v>3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10"/>
    </row>
    <row r="28" spans="1:26" s="20" customFormat="1" x14ac:dyDescent="0.2">
      <c r="A28" s="21" t="s">
        <v>95</v>
      </c>
      <c r="B28" s="93" t="s">
        <v>33</v>
      </c>
      <c r="C28" s="32" t="s">
        <v>124</v>
      </c>
      <c r="D28" s="62"/>
      <c r="E28" s="63"/>
      <c r="F28" s="53"/>
      <c r="G28" s="53"/>
      <c r="H28" s="53"/>
      <c r="I28" s="64"/>
      <c r="J28" s="203"/>
      <c r="K28" s="204"/>
      <c r="L28" s="204"/>
      <c r="M28" s="204"/>
      <c r="N28" s="205"/>
      <c r="O28" s="65"/>
      <c r="P28" s="38"/>
      <c r="Q28" s="38"/>
      <c r="R28" s="38"/>
      <c r="S28" s="66"/>
      <c r="T28" s="210">
        <v>16</v>
      </c>
      <c r="U28" s="211">
        <v>0</v>
      </c>
      <c r="V28" s="211"/>
      <c r="W28" s="81" t="s">
        <v>25</v>
      </c>
      <c r="X28" s="212">
        <v>5</v>
      </c>
      <c r="Y28" s="230" t="s">
        <v>152</v>
      </c>
      <c r="Z28" s="230" t="s">
        <v>34</v>
      </c>
    </row>
    <row r="29" spans="1:26" s="20" customFormat="1" x14ac:dyDescent="0.2">
      <c r="A29" s="21" t="s">
        <v>96</v>
      </c>
      <c r="B29" s="93" t="s">
        <v>55</v>
      </c>
      <c r="C29" s="173" t="s">
        <v>125</v>
      </c>
      <c r="D29" s="62"/>
      <c r="E29" s="63"/>
      <c r="F29" s="53"/>
      <c r="G29" s="53"/>
      <c r="H29" s="53"/>
      <c r="I29" s="64"/>
      <c r="J29" s="63">
        <v>12</v>
      </c>
      <c r="K29" s="53">
        <v>0</v>
      </c>
      <c r="L29" s="53"/>
      <c r="M29" s="53" t="s">
        <v>25</v>
      </c>
      <c r="N29" s="69">
        <v>4</v>
      </c>
      <c r="O29" s="65"/>
      <c r="P29" s="38"/>
      <c r="Q29" s="38"/>
      <c r="R29" s="38"/>
      <c r="S29" s="66"/>
      <c r="T29" s="63"/>
      <c r="U29" s="53"/>
      <c r="V29" s="72"/>
      <c r="W29" s="25"/>
      <c r="X29" s="69"/>
      <c r="Y29" s="230" t="s">
        <v>152</v>
      </c>
      <c r="Z29" s="230" t="s">
        <v>172</v>
      </c>
    </row>
    <row r="30" spans="1:26" s="20" customFormat="1" x14ac:dyDescent="0.2">
      <c r="A30" s="21" t="s">
        <v>97</v>
      </c>
      <c r="B30" s="172" t="s">
        <v>56</v>
      </c>
      <c r="C30" s="22" t="s">
        <v>126</v>
      </c>
      <c r="D30" s="33"/>
      <c r="E30" s="34"/>
      <c r="F30" s="35"/>
      <c r="G30" s="35"/>
      <c r="H30" s="35"/>
      <c r="I30" s="36"/>
      <c r="J30" s="63"/>
      <c r="K30" s="53"/>
      <c r="L30" s="53"/>
      <c r="M30" s="53"/>
      <c r="N30" s="69"/>
      <c r="O30" s="68">
        <v>16</v>
      </c>
      <c r="P30" s="53">
        <v>0</v>
      </c>
      <c r="Q30" s="53"/>
      <c r="R30" s="53" t="s">
        <v>25</v>
      </c>
      <c r="S30" s="64">
        <v>5</v>
      </c>
      <c r="T30" s="34"/>
      <c r="U30" s="35"/>
      <c r="V30" s="35"/>
      <c r="W30" s="35"/>
      <c r="X30" s="41"/>
      <c r="Y30" s="230" t="s">
        <v>152</v>
      </c>
      <c r="Z30" s="230" t="s">
        <v>36</v>
      </c>
    </row>
    <row r="31" spans="1:26" s="20" customFormat="1" x14ac:dyDescent="0.2">
      <c r="A31" s="21" t="s">
        <v>98</v>
      </c>
      <c r="B31" s="96" t="s">
        <v>57</v>
      </c>
      <c r="C31" s="42" t="s">
        <v>127</v>
      </c>
      <c r="D31" s="67"/>
      <c r="E31" s="63"/>
      <c r="F31" s="53"/>
      <c r="G31" s="53"/>
      <c r="H31" s="53"/>
      <c r="I31" s="64"/>
      <c r="J31" s="63"/>
      <c r="K31" s="53"/>
      <c r="L31" s="53"/>
      <c r="M31" s="53"/>
      <c r="N31" s="69"/>
      <c r="O31" s="68"/>
      <c r="P31" s="53"/>
      <c r="Q31" s="53"/>
      <c r="R31" s="53"/>
      <c r="S31" s="64"/>
      <c r="T31" s="63">
        <v>16</v>
      </c>
      <c r="U31" s="53">
        <v>0</v>
      </c>
      <c r="V31" s="72"/>
      <c r="W31" s="25" t="s">
        <v>25</v>
      </c>
      <c r="X31" s="69">
        <v>5</v>
      </c>
      <c r="Y31" s="230" t="s">
        <v>152</v>
      </c>
      <c r="Z31" s="230" t="s">
        <v>34</v>
      </c>
    </row>
    <row r="32" spans="1:26" s="20" customFormat="1" x14ac:dyDescent="0.2">
      <c r="A32" s="21" t="s">
        <v>99</v>
      </c>
      <c r="B32" s="96" t="s">
        <v>58</v>
      </c>
      <c r="C32" s="42" t="s">
        <v>128</v>
      </c>
      <c r="D32" s="33"/>
      <c r="E32" s="34"/>
      <c r="F32" s="35"/>
      <c r="G32" s="35"/>
      <c r="H32" s="35"/>
      <c r="I32" s="36"/>
      <c r="J32" s="63"/>
      <c r="K32" s="53"/>
      <c r="L32" s="53"/>
      <c r="M32" s="53"/>
      <c r="N32" s="69"/>
      <c r="O32" s="68"/>
      <c r="P32" s="53"/>
      <c r="Q32" s="53"/>
      <c r="R32" s="53"/>
      <c r="S32" s="64"/>
      <c r="T32" s="34">
        <v>16</v>
      </c>
      <c r="U32" s="35">
        <v>0</v>
      </c>
      <c r="V32" s="35"/>
      <c r="W32" s="53" t="s">
        <v>25</v>
      </c>
      <c r="X32" s="41">
        <v>5</v>
      </c>
      <c r="Y32" s="230" t="s">
        <v>152</v>
      </c>
      <c r="Z32" s="230" t="s">
        <v>41</v>
      </c>
    </row>
    <row r="33" spans="1:26" s="20" customFormat="1" x14ac:dyDescent="0.2">
      <c r="A33" s="21" t="s">
        <v>100</v>
      </c>
      <c r="B33" s="93" t="s">
        <v>37</v>
      </c>
      <c r="C33" s="21" t="s">
        <v>129</v>
      </c>
      <c r="D33" s="33"/>
      <c r="E33" s="34"/>
      <c r="F33" s="35"/>
      <c r="G33" s="35"/>
      <c r="H33" s="35"/>
      <c r="I33" s="36"/>
      <c r="J33" s="63"/>
      <c r="K33" s="53"/>
      <c r="L33" s="53"/>
      <c r="M33" s="53"/>
      <c r="N33" s="69"/>
      <c r="O33" s="40">
        <v>16</v>
      </c>
      <c r="P33" s="35">
        <v>0</v>
      </c>
      <c r="Q33" s="35"/>
      <c r="R33" s="35" t="s">
        <v>25</v>
      </c>
      <c r="S33" s="64">
        <v>5</v>
      </c>
      <c r="T33" s="34"/>
      <c r="U33" s="35"/>
      <c r="V33" s="35"/>
      <c r="W33" s="35"/>
      <c r="X33" s="41"/>
      <c r="Y33" s="230" t="s">
        <v>152</v>
      </c>
      <c r="Z33" s="230" t="s">
        <v>38</v>
      </c>
    </row>
    <row r="34" spans="1:26" s="20" customFormat="1" x14ac:dyDescent="0.2">
      <c r="A34" s="21" t="s">
        <v>101</v>
      </c>
      <c r="B34" s="93" t="s">
        <v>39</v>
      </c>
      <c r="C34" s="21" t="s">
        <v>130</v>
      </c>
      <c r="D34" s="33"/>
      <c r="E34" s="34"/>
      <c r="F34" s="35"/>
      <c r="G34" s="35"/>
      <c r="H34" s="35"/>
      <c r="I34" s="36"/>
      <c r="J34" s="63"/>
      <c r="K34" s="53"/>
      <c r="L34" s="53"/>
      <c r="M34" s="53"/>
      <c r="N34" s="69"/>
      <c r="O34" s="40"/>
      <c r="P34" s="35"/>
      <c r="Q34" s="35"/>
      <c r="R34" s="35"/>
      <c r="S34" s="36"/>
      <c r="T34" s="34">
        <v>16</v>
      </c>
      <c r="U34" s="35">
        <v>0</v>
      </c>
      <c r="V34" s="35"/>
      <c r="W34" s="35" t="s">
        <v>25</v>
      </c>
      <c r="X34" s="41">
        <v>5</v>
      </c>
      <c r="Y34" s="230" t="s">
        <v>152</v>
      </c>
      <c r="Z34" s="230" t="s">
        <v>40</v>
      </c>
    </row>
    <row r="35" spans="1:26" s="20" customFormat="1" x14ac:dyDescent="0.2">
      <c r="A35" s="21" t="s">
        <v>102</v>
      </c>
      <c r="B35" s="93" t="s">
        <v>49</v>
      </c>
      <c r="C35" s="21" t="s">
        <v>131</v>
      </c>
      <c r="D35" s="33"/>
      <c r="E35" s="34"/>
      <c r="F35" s="35"/>
      <c r="G35" s="35"/>
      <c r="H35" s="35"/>
      <c r="I35" s="36"/>
      <c r="J35" s="63">
        <v>12</v>
      </c>
      <c r="K35" s="53">
        <v>0</v>
      </c>
      <c r="L35" s="53"/>
      <c r="M35" s="35" t="s">
        <v>25</v>
      </c>
      <c r="N35" s="41">
        <v>4</v>
      </c>
      <c r="O35" s="68"/>
      <c r="P35" s="53"/>
      <c r="Q35" s="53"/>
      <c r="R35" s="53"/>
      <c r="S35" s="64"/>
      <c r="T35" s="34"/>
      <c r="U35" s="35"/>
      <c r="V35" s="35"/>
      <c r="W35" s="53"/>
      <c r="X35" s="41"/>
      <c r="Y35" s="230" t="s">
        <v>152</v>
      </c>
      <c r="Z35" s="230" t="s">
        <v>41</v>
      </c>
    </row>
    <row r="36" spans="1:26" s="20" customFormat="1" x14ac:dyDescent="0.2">
      <c r="A36" s="21" t="s">
        <v>103</v>
      </c>
      <c r="B36" s="248" t="s">
        <v>155</v>
      </c>
      <c r="C36" s="21" t="s">
        <v>132</v>
      </c>
      <c r="D36" s="62"/>
      <c r="E36" s="63"/>
      <c r="F36" s="53"/>
      <c r="G36" s="53"/>
      <c r="H36" s="53"/>
      <c r="I36" s="64"/>
      <c r="J36" s="63">
        <v>12</v>
      </c>
      <c r="K36" s="53">
        <v>0</v>
      </c>
      <c r="L36" s="53"/>
      <c r="M36" s="35" t="s">
        <v>25</v>
      </c>
      <c r="N36" s="41">
        <v>4</v>
      </c>
      <c r="O36" s="68"/>
      <c r="P36" s="53"/>
      <c r="Q36" s="53"/>
      <c r="R36" s="53"/>
      <c r="S36" s="64"/>
      <c r="T36" s="63"/>
      <c r="U36" s="53"/>
      <c r="V36" s="72"/>
      <c r="W36" s="25"/>
      <c r="X36" s="69"/>
      <c r="Y36" s="230" t="s">
        <v>152</v>
      </c>
      <c r="Z36" s="230" t="s">
        <v>42</v>
      </c>
    </row>
    <row r="37" spans="1:26" s="20" customFormat="1" x14ac:dyDescent="0.2">
      <c r="A37" s="21" t="s">
        <v>104</v>
      </c>
      <c r="B37" s="248" t="s">
        <v>43</v>
      </c>
      <c r="C37" s="21" t="s">
        <v>133</v>
      </c>
      <c r="D37" s="62"/>
      <c r="E37" s="63"/>
      <c r="F37" s="53"/>
      <c r="G37" s="53"/>
      <c r="H37" s="53"/>
      <c r="I37" s="64"/>
      <c r="J37" s="63">
        <v>12</v>
      </c>
      <c r="K37" s="53">
        <v>0</v>
      </c>
      <c r="L37" s="53"/>
      <c r="M37" s="53" t="s">
        <v>25</v>
      </c>
      <c r="N37" s="69">
        <v>4</v>
      </c>
      <c r="O37" s="68"/>
      <c r="P37" s="53"/>
      <c r="Q37" s="53"/>
      <c r="R37" s="53"/>
      <c r="S37" s="64"/>
      <c r="T37" s="63"/>
      <c r="U37" s="53"/>
      <c r="V37" s="53"/>
      <c r="W37" s="53"/>
      <c r="X37" s="69"/>
      <c r="Y37" s="230" t="s">
        <v>152</v>
      </c>
      <c r="Z37" s="230" t="s">
        <v>38</v>
      </c>
    </row>
    <row r="38" spans="1:26" s="20" customFormat="1" x14ac:dyDescent="0.2">
      <c r="A38" s="21" t="s">
        <v>173</v>
      </c>
      <c r="B38" s="249" t="s">
        <v>156</v>
      </c>
      <c r="C38" s="21" t="s">
        <v>134</v>
      </c>
      <c r="D38" s="70"/>
      <c r="E38" s="71"/>
      <c r="F38" s="72"/>
      <c r="G38" s="72"/>
      <c r="H38" s="72"/>
      <c r="I38" s="73"/>
      <c r="J38" s="28"/>
      <c r="K38" s="29"/>
      <c r="L38" s="29"/>
      <c r="M38" s="29"/>
      <c r="N38" s="30"/>
      <c r="O38" s="74">
        <v>16</v>
      </c>
      <c r="P38" s="72">
        <v>0</v>
      </c>
      <c r="Q38" s="72"/>
      <c r="R38" s="72" t="s">
        <v>25</v>
      </c>
      <c r="S38" s="73">
        <v>5</v>
      </c>
      <c r="T38" s="71"/>
      <c r="U38" s="72"/>
      <c r="V38" s="72"/>
      <c r="W38" s="72"/>
      <c r="X38" s="75"/>
      <c r="Y38" s="230" t="s">
        <v>152</v>
      </c>
      <c r="Z38" s="231" t="s">
        <v>41</v>
      </c>
    </row>
    <row r="39" spans="1:26" s="20" customFormat="1" x14ac:dyDescent="0.2">
      <c r="A39" s="21" t="s">
        <v>105</v>
      </c>
      <c r="B39" s="93" t="s">
        <v>44</v>
      </c>
      <c r="C39" s="21" t="s">
        <v>135</v>
      </c>
      <c r="D39" s="62"/>
      <c r="E39" s="63"/>
      <c r="F39" s="53"/>
      <c r="G39" s="53"/>
      <c r="H39" s="53"/>
      <c r="I39" s="64"/>
      <c r="J39" s="63"/>
      <c r="K39" s="53"/>
      <c r="L39" s="53"/>
      <c r="M39" s="35"/>
      <c r="N39" s="69"/>
      <c r="O39" s="68">
        <v>12</v>
      </c>
      <c r="P39" s="53">
        <v>0</v>
      </c>
      <c r="Q39" s="53"/>
      <c r="R39" s="53" t="s">
        <v>25</v>
      </c>
      <c r="S39" s="64">
        <v>4</v>
      </c>
      <c r="T39" s="63"/>
      <c r="U39" s="53"/>
      <c r="V39" s="53"/>
      <c r="W39" s="53"/>
      <c r="X39" s="69"/>
      <c r="Y39" s="230" t="s">
        <v>152</v>
      </c>
      <c r="Z39" s="230" t="s">
        <v>35</v>
      </c>
    </row>
    <row r="40" spans="1:26" s="20" customFormat="1" ht="13.5" thickBot="1" x14ac:dyDescent="0.25">
      <c r="A40" s="161" t="s">
        <v>106</v>
      </c>
      <c r="B40" s="157" t="s">
        <v>88</v>
      </c>
      <c r="C40" s="163" t="s">
        <v>136</v>
      </c>
      <c r="D40" s="158"/>
      <c r="E40" s="159"/>
      <c r="F40" s="160"/>
      <c r="G40" s="160"/>
      <c r="H40" s="160"/>
      <c r="I40" s="98"/>
      <c r="J40" s="206"/>
      <c r="K40" s="207"/>
      <c r="L40" s="207"/>
      <c r="M40" s="208"/>
      <c r="N40" s="209"/>
      <c r="O40" s="160"/>
      <c r="P40" s="160"/>
      <c r="Q40" s="160"/>
      <c r="R40" s="160"/>
      <c r="S40" s="98"/>
      <c r="T40" s="206">
        <v>0</v>
      </c>
      <c r="U40" s="207">
        <v>0</v>
      </c>
      <c r="V40" s="207">
        <v>0</v>
      </c>
      <c r="W40" s="207" t="s">
        <v>157</v>
      </c>
      <c r="X40" s="209">
        <v>0</v>
      </c>
      <c r="Y40" s="230" t="s">
        <v>152</v>
      </c>
      <c r="Z40" s="232" t="s">
        <v>35</v>
      </c>
    </row>
    <row r="41" spans="1:26" s="20" customFormat="1" ht="13.5" thickBot="1" x14ac:dyDescent="0.25">
      <c r="A41" s="76"/>
      <c r="B41" s="56" t="s">
        <v>32</v>
      </c>
      <c r="C41" s="56"/>
      <c r="D41" s="77">
        <f>I41+N41+S41+X41</f>
        <v>55</v>
      </c>
      <c r="E41" s="78">
        <f>SUM(E28:E39)</f>
        <v>0</v>
      </c>
      <c r="F41" s="78">
        <f>SUM(F28:F39)</f>
        <v>0</v>
      </c>
      <c r="G41" s="78"/>
      <c r="H41" s="78"/>
      <c r="I41" s="78">
        <f>SUM(I28:I39)</f>
        <v>0</v>
      </c>
      <c r="J41" s="78">
        <f>SUM(J28:J39)</f>
        <v>48</v>
      </c>
      <c r="K41" s="78">
        <f>SUM(K28:K39)</f>
        <v>0</v>
      </c>
      <c r="L41" s="78"/>
      <c r="M41" s="78"/>
      <c r="N41" s="78">
        <f>SUM(N28:N39)</f>
        <v>16</v>
      </c>
      <c r="O41" s="78">
        <f>SUM(O28:O39)</f>
        <v>60</v>
      </c>
      <c r="P41" s="78">
        <f>SUM(P28:P39)</f>
        <v>0</v>
      </c>
      <c r="Q41" s="78"/>
      <c r="R41" s="78"/>
      <c r="S41" s="78">
        <f>SUM(S28:S39)</f>
        <v>19</v>
      </c>
      <c r="T41" s="78">
        <f>SUM(T28:T39)</f>
        <v>64</v>
      </c>
      <c r="U41" s="78">
        <f>SUM(U28:U39)</f>
        <v>0</v>
      </c>
      <c r="V41" s="78"/>
      <c r="W41" s="78"/>
      <c r="X41" s="78">
        <f>SUM(X28:X39)</f>
        <v>20</v>
      </c>
      <c r="Y41" s="79"/>
      <c r="Z41" s="233"/>
    </row>
    <row r="42" spans="1:26" s="20" customFormat="1" ht="13.5" thickBot="1" x14ac:dyDescent="0.25">
      <c r="A42" s="308" t="s">
        <v>45</v>
      </c>
      <c r="B42" s="309"/>
      <c r="C42" s="309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09"/>
      <c r="Z42" s="310"/>
    </row>
    <row r="43" spans="1:26" x14ac:dyDescent="0.2">
      <c r="A43" s="250" t="s">
        <v>174</v>
      </c>
      <c r="B43" s="267" t="s">
        <v>169</v>
      </c>
      <c r="C43" s="184" t="s">
        <v>137</v>
      </c>
      <c r="D43" s="192"/>
      <c r="E43" s="80"/>
      <c r="F43" s="81"/>
      <c r="G43" s="81"/>
      <c r="H43" s="81"/>
      <c r="I43" s="82"/>
      <c r="J43" s="196">
        <v>0</v>
      </c>
      <c r="K43" s="81">
        <v>12</v>
      </c>
      <c r="L43" s="81">
        <v>0</v>
      </c>
      <c r="M43" s="81" t="s">
        <v>46</v>
      </c>
      <c r="N43" s="83">
        <v>10</v>
      </c>
      <c r="O43" s="80"/>
      <c r="P43" s="81"/>
      <c r="Q43" s="81"/>
      <c r="R43" s="81"/>
      <c r="S43" s="82"/>
      <c r="T43" s="196"/>
      <c r="U43" s="81"/>
      <c r="V43" s="81"/>
      <c r="W43" s="81"/>
      <c r="X43" s="82"/>
      <c r="Y43" s="230" t="s">
        <v>151</v>
      </c>
      <c r="Z43" s="253" t="s">
        <v>35</v>
      </c>
    </row>
    <row r="44" spans="1:26" x14ac:dyDescent="0.2">
      <c r="A44" s="250" t="s">
        <v>175</v>
      </c>
      <c r="B44" s="268" t="s">
        <v>170</v>
      </c>
      <c r="C44" s="185" t="s">
        <v>138</v>
      </c>
      <c r="D44" s="193"/>
      <c r="E44" s="34"/>
      <c r="F44" s="35"/>
      <c r="G44" s="35"/>
      <c r="H44" s="35"/>
      <c r="I44" s="41"/>
      <c r="J44" s="40"/>
      <c r="K44" s="35"/>
      <c r="L44" s="35"/>
      <c r="M44" s="35"/>
      <c r="N44" s="36"/>
      <c r="O44" s="34">
        <v>0</v>
      </c>
      <c r="P44" s="53">
        <v>12</v>
      </c>
      <c r="Q44" s="53">
        <v>0</v>
      </c>
      <c r="R44" s="35" t="s">
        <v>46</v>
      </c>
      <c r="S44" s="41">
        <v>10</v>
      </c>
      <c r="T44" s="40"/>
      <c r="U44" s="35"/>
      <c r="V44" s="35"/>
      <c r="W44" s="35"/>
      <c r="X44" s="41"/>
      <c r="Y44" s="230" t="s">
        <v>151</v>
      </c>
      <c r="Z44" s="253" t="s">
        <v>35</v>
      </c>
    </row>
    <row r="45" spans="1:26" s="87" customFormat="1" x14ac:dyDescent="0.2">
      <c r="A45" s="250" t="s">
        <v>176</v>
      </c>
      <c r="B45" s="269" t="s">
        <v>48</v>
      </c>
      <c r="C45" s="186" t="s">
        <v>139</v>
      </c>
      <c r="D45" s="194"/>
      <c r="E45" s="84"/>
      <c r="F45" s="85"/>
      <c r="G45" s="85"/>
      <c r="H45" s="85"/>
      <c r="I45" s="86"/>
      <c r="J45" s="65"/>
      <c r="K45" s="38"/>
      <c r="L45" s="38"/>
      <c r="M45" s="38"/>
      <c r="N45" s="66"/>
      <c r="O45" s="37"/>
      <c r="P45" s="38"/>
      <c r="Q45" s="38"/>
      <c r="R45" s="38"/>
      <c r="S45" s="39"/>
      <c r="T45" s="201">
        <v>0</v>
      </c>
      <c r="U45" s="85">
        <v>0</v>
      </c>
      <c r="V45" s="85">
        <v>12</v>
      </c>
      <c r="W45" s="85" t="s">
        <v>46</v>
      </c>
      <c r="X45" s="69">
        <v>3</v>
      </c>
      <c r="Y45" s="230" t="s">
        <v>158</v>
      </c>
      <c r="Z45" s="253" t="s">
        <v>171</v>
      </c>
    </row>
    <row r="46" spans="1:26" s="87" customFormat="1" ht="13.5" thickBot="1" x14ac:dyDescent="0.25">
      <c r="A46" s="161" t="s">
        <v>107</v>
      </c>
      <c r="B46" s="97" t="s">
        <v>62</v>
      </c>
      <c r="C46" s="187" t="s">
        <v>140</v>
      </c>
      <c r="D46" s="195"/>
      <c r="E46" s="198"/>
      <c r="F46" s="190"/>
      <c r="G46" s="190"/>
      <c r="H46" s="190"/>
      <c r="I46" s="199"/>
      <c r="J46" s="197"/>
      <c r="K46" s="50"/>
      <c r="L46" s="50"/>
      <c r="M46" s="50"/>
      <c r="N46" s="200"/>
      <c r="O46" s="49"/>
      <c r="P46" s="50"/>
      <c r="Q46" s="50"/>
      <c r="R46" s="50"/>
      <c r="S46" s="51"/>
      <c r="T46" s="202" t="s">
        <v>60</v>
      </c>
      <c r="U46" s="190"/>
      <c r="V46" s="190"/>
      <c r="W46" s="190" t="s">
        <v>46</v>
      </c>
      <c r="X46" s="191">
        <v>7</v>
      </c>
      <c r="Y46" s="230" t="s">
        <v>158</v>
      </c>
      <c r="Z46" s="232" t="s">
        <v>59</v>
      </c>
    </row>
    <row r="47" spans="1:26" ht="13.5" thickBot="1" x14ac:dyDescent="0.25">
      <c r="A47" s="76"/>
      <c r="B47" s="88" t="s">
        <v>32</v>
      </c>
      <c r="C47" s="88"/>
      <c r="D47" s="188">
        <f>SUM(N47,S47,X47)</f>
        <v>30</v>
      </c>
      <c r="E47" s="189"/>
      <c r="F47" s="189"/>
      <c r="G47" s="189"/>
      <c r="H47" s="189"/>
      <c r="I47" s="189">
        <f>SUM(I43:I45)</f>
        <v>0</v>
      </c>
      <c r="J47" s="189">
        <f>SUM(J43:J45)</f>
        <v>0</v>
      </c>
      <c r="K47" s="189">
        <f>SUM(K43:K45)</f>
        <v>12</v>
      </c>
      <c r="L47" s="189"/>
      <c r="M47" s="189"/>
      <c r="N47" s="189">
        <f>SUM(N43:N45)</f>
        <v>10</v>
      </c>
      <c r="O47" s="189">
        <f>SUM(O44:O45)</f>
        <v>0</v>
      </c>
      <c r="P47" s="189">
        <f>SUM(P44:P45)</f>
        <v>12</v>
      </c>
      <c r="Q47" s="189"/>
      <c r="R47" s="189"/>
      <c r="S47" s="189">
        <f>SUM(S43:S45)</f>
        <v>10</v>
      </c>
      <c r="T47" s="189">
        <f>SUM(T44:T45)</f>
        <v>0</v>
      </c>
      <c r="U47" s="189">
        <f>SUM(U44:U45)</f>
        <v>0</v>
      </c>
      <c r="V47" s="189"/>
      <c r="W47" s="189"/>
      <c r="X47" s="189">
        <f>SUM(X43:X46)</f>
        <v>10</v>
      </c>
      <c r="Y47" s="79"/>
      <c r="Z47" s="233"/>
    </row>
    <row r="48" spans="1:26" ht="13.5" thickBot="1" x14ac:dyDescent="0.25">
      <c r="A48" s="89"/>
      <c r="B48" s="90" t="s">
        <v>63</v>
      </c>
      <c r="C48" s="90"/>
      <c r="D48" s="91">
        <f>SUM(D47,D41,D26)</f>
        <v>111</v>
      </c>
      <c r="E48" s="91">
        <f>SUM(E47,E41,E26)</f>
        <v>52</v>
      </c>
      <c r="F48" s="91">
        <f>SUM(F47,F41,F26)</f>
        <v>32</v>
      </c>
      <c r="G48" s="91"/>
      <c r="H48" s="91">
        <f>SUM(H47,H41,H26)</f>
        <v>0</v>
      </c>
      <c r="I48" s="91">
        <f>I26+I41+I47</f>
        <v>26</v>
      </c>
      <c r="J48" s="91">
        <f>SUM(J47,J41,J26)</f>
        <v>48</v>
      </c>
      <c r="K48" s="91">
        <f>SUM(K47,K41,K26)</f>
        <v>12</v>
      </c>
      <c r="L48" s="91"/>
      <c r="M48" s="91">
        <f>SUM(M47,M41,M26)</f>
        <v>0</v>
      </c>
      <c r="N48" s="91">
        <f>N26+N41+N47</f>
        <v>26</v>
      </c>
      <c r="O48" s="91">
        <f>SUM(O47,O41,O26)</f>
        <v>60</v>
      </c>
      <c r="P48" s="91">
        <f>SUM(P47,P41,P26)</f>
        <v>12</v>
      </c>
      <c r="Q48" s="91"/>
      <c r="R48" s="91">
        <f>SUM(R47,R41,R26)</f>
        <v>0</v>
      </c>
      <c r="S48" s="91">
        <f>S26+S41+S47</f>
        <v>29</v>
      </c>
      <c r="T48" s="91">
        <f>SUM(T47,T41,T26)</f>
        <v>64</v>
      </c>
      <c r="U48" s="91">
        <f>SUM(U47,U41,U26)</f>
        <v>0</v>
      </c>
      <c r="V48" s="91"/>
      <c r="W48" s="91">
        <f>SUM(W47,W41,W26)</f>
        <v>0</v>
      </c>
      <c r="X48" s="91">
        <f>X26+X41+X47</f>
        <v>30</v>
      </c>
      <c r="Y48" s="92"/>
      <c r="Z48" s="234"/>
    </row>
    <row r="49" spans="1:27" s="20" customFormat="1" ht="13.5" thickBot="1" x14ac:dyDescent="0.25">
      <c r="A49" s="308" t="s">
        <v>47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10"/>
    </row>
    <row r="50" spans="1:27" s="103" customFormat="1" ht="12.75" customHeight="1" thickBot="1" x14ac:dyDescent="0.25">
      <c r="A50" s="297" t="s">
        <v>64</v>
      </c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300"/>
    </row>
    <row r="51" spans="1:27" s="103" customFormat="1" ht="12.75" customHeight="1" x14ac:dyDescent="0.2">
      <c r="A51" s="104" t="s">
        <v>108</v>
      </c>
      <c r="B51" s="105" t="s">
        <v>65</v>
      </c>
      <c r="C51" s="104" t="s">
        <v>141</v>
      </c>
      <c r="D51" s="106"/>
      <c r="E51" s="107"/>
      <c r="F51" s="108"/>
      <c r="G51" s="108"/>
      <c r="H51" s="109"/>
      <c r="I51" s="110"/>
      <c r="J51" s="111"/>
      <c r="K51" s="108"/>
      <c r="L51" s="108"/>
      <c r="M51" s="108"/>
      <c r="N51" s="112"/>
      <c r="O51" s="107">
        <v>12</v>
      </c>
      <c r="P51" s="108">
        <v>0</v>
      </c>
      <c r="Q51" s="108">
        <v>0</v>
      </c>
      <c r="R51" s="108" t="s">
        <v>66</v>
      </c>
      <c r="S51" s="110">
        <v>4</v>
      </c>
      <c r="T51" s="111"/>
      <c r="U51" s="108"/>
      <c r="V51" s="108"/>
      <c r="W51" s="108"/>
      <c r="X51" s="110"/>
      <c r="Y51" s="254" t="s">
        <v>154</v>
      </c>
      <c r="Z51" s="255" t="s">
        <v>67</v>
      </c>
    </row>
    <row r="52" spans="1:27" s="103" customFormat="1" ht="12.75" customHeight="1" x14ac:dyDescent="0.2">
      <c r="A52" s="113" t="s">
        <v>109</v>
      </c>
      <c r="B52" s="114" t="s">
        <v>160</v>
      </c>
      <c r="C52" s="113" t="s">
        <v>142</v>
      </c>
      <c r="D52" s="115"/>
      <c r="E52" s="116"/>
      <c r="F52" s="117"/>
      <c r="G52" s="117"/>
      <c r="H52" s="117"/>
      <c r="I52" s="118"/>
      <c r="J52" s="119"/>
      <c r="K52" s="117"/>
      <c r="L52" s="117"/>
      <c r="M52" s="117"/>
      <c r="N52" s="120"/>
      <c r="O52" s="116">
        <v>12</v>
      </c>
      <c r="P52" s="117">
        <v>0</v>
      </c>
      <c r="Q52" s="117">
        <v>0</v>
      </c>
      <c r="R52" s="121" t="s">
        <v>66</v>
      </c>
      <c r="S52" s="118">
        <v>4</v>
      </c>
      <c r="T52" s="119"/>
      <c r="U52" s="117"/>
      <c r="V52" s="117"/>
      <c r="W52" s="117"/>
      <c r="X52" s="118"/>
      <c r="Y52" s="252" t="s">
        <v>154</v>
      </c>
      <c r="Z52" s="256" t="s">
        <v>70</v>
      </c>
    </row>
    <row r="53" spans="1:27" s="103" customFormat="1" ht="12.75" customHeight="1" thickBot="1" x14ac:dyDescent="0.25">
      <c r="A53" s="122" t="s">
        <v>110</v>
      </c>
      <c r="B53" s="123" t="s">
        <v>69</v>
      </c>
      <c r="C53" s="122" t="s">
        <v>143</v>
      </c>
      <c r="D53" s="124"/>
      <c r="E53" s="125"/>
      <c r="F53" s="126"/>
      <c r="G53" s="126"/>
      <c r="H53" s="127"/>
      <c r="I53" s="128"/>
      <c r="J53" s="129"/>
      <c r="K53" s="130"/>
      <c r="L53" s="126"/>
      <c r="M53" s="130"/>
      <c r="N53" s="131"/>
      <c r="O53" s="125"/>
      <c r="P53" s="126"/>
      <c r="Q53" s="126"/>
      <c r="R53" s="126"/>
      <c r="S53" s="128"/>
      <c r="T53" s="132">
        <v>12</v>
      </c>
      <c r="U53" s="126">
        <v>0</v>
      </c>
      <c r="V53" s="126">
        <v>0</v>
      </c>
      <c r="W53" s="126" t="s">
        <v>46</v>
      </c>
      <c r="X53" s="128">
        <v>4</v>
      </c>
      <c r="Y53" s="257" t="s">
        <v>154</v>
      </c>
      <c r="Z53" s="258" t="s">
        <v>68</v>
      </c>
    </row>
    <row r="54" spans="1:27" s="103" customFormat="1" ht="12.75" customHeight="1" thickBot="1" x14ac:dyDescent="0.25">
      <c r="A54" s="301" t="s">
        <v>71</v>
      </c>
      <c r="B54" s="302"/>
      <c r="C54" s="302"/>
      <c r="D54" s="302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4"/>
      <c r="Z54" s="305"/>
    </row>
    <row r="55" spans="1:27" s="103" customFormat="1" ht="12.75" customHeight="1" x14ac:dyDescent="0.2">
      <c r="A55" s="104" t="s">
        <v>111</v>
      </c>
      <c r="B55" s="221" t="s">
        <v>72</v>
      </c>
      <c r="C55" s="104" t="s">
        <v>144</v>
      </c>
      <c r="D55" s="223"/>
      <c r="E55" s="111">
        <v>12</v>
      </c>
      <c r="F55" s="108">
        <v>0</v>
      </c>
      <c r="G55" s="108">
        <v>0</v>
      </c>
      <c r="H55" s="109" t="s">
        <v>46</v>
      </c>
      <c r="I55" s="153">
        <v>4</v>
      </c>
      <c r="J55" s="111"/>
      <c r="K55" s="108"/>
      <c r="L55" s="108"/>
      <c r="M55" s="108"/>
      <c r="N55" s="112"/>
      <c r="O55" s="107"/>
      <c r="P55" s="108"/>
      <c r="Q55" s="108"/>
      <c r="R55" s="108"/>
      <c r="S55" s="110"/>
      <c r="T55" s="111"/>
      <c r="U55" s="108"/>
      <c r="V55" s="108"/>
      <c r="W55" s="108"/>
      <c r="X55" s="110"/>
      <c r="Y55" s="259" t="s">
        <v>73</v>
      </c>
      <c r="Z55" s="260" t="s">
        <v>74</v>
      </c>
    </row>
    <row r="56" spans="1:27" s="137" customFormat="1" x14ac:dyDescent="0.2">
      <c r="A56" s="113" t="s">
        <v>112</v>
      </c>
      <c r="B56" s="134" t="s">
        <v>75</v>
      </c>
      <c r="C56" s="226" t="s">
        <v>75</v>
      </c>
      <c r="D56" s="224"/>
      <c r="E56" s="119"/>
      <c r="F56" s="117"/>
      <c r="G56" s="117"/>
      <c r="H56" s="121"/>
      <c r="I56" s="136"/>
      <c r="J56" s="119"/>
      <c r="K56" s="117"/>
      <c r="L56" s="117"/>
      <c r="M56" s="121"/>
      <c r="N56" s="135"/>
      <c r="O56" s="116">
        <v>12</v>
      </c>
      <c r="P56" s="117">
        <v>0</v>
      </c>
      <c r="Q56" s="117">
        <v>0</v>
      </c>
      <c r="R56" s="121" t="s">
        <v>46</v>
      </c>
      <c r="S56" s="136">
        <v>4</v>
      </c>
      <c r="T56" s="119"/>
      <c r="U56" s="117"/>
      <c r="V56" s="117"/>
      <c r="W56" s="117"/>
      <c r="X56" s="118"/>
      <c r="Y56" s="230" t="s">
        <v>152</v>
      </c>
      <c r="Z56" s="261" t="s">
        <v>76</v>
      </c>
    </row>
    <row r="57" spans="1:27" s="143" customFormat="1" x14ac:dyDescent="0.2">
      <c r="A57" s="113" t="s">
        <v>113</v>
      </c>
      <c r="B57" s="154" t="s">
        <v>77</v>
      </c>
      <c r="C57" s="113" t="s">
        <v>145</v>
      </c>
      <c r="D57" s="225"/>
      <c r="E57" s="139"/>
      <c r="F57" s="121"/>
      <c r="G57" s="121"/>
      <c r="H57" s="121"/>
      <c r="I57" s="136"/>
      <c r="J57" s="183"/>
      <c r="K57" s="177"/>
      <c r="L57" s="121"/>
      <c r="M57" s="177"/>
      <c r="N57" s="135"/>
      <c r="O57" s="116">
        <v>12</v>
      </c>
      <c r="P57" s="117">
        <v>0</v>
      </c>
      <c r="Q57" s="117">
        <v>0</v>
      </c>
      <c r="R57" s="121" t="s">
        <v>46</v>
      </c>
      <c r="S57" s="136">
        <v>4</v>
      </c>
      <c r="T57" s="139"/>
      <c r="U57" s="121"/>
      <c r="V57" s="121"/>
      <c r="W57" s="121"/>
      <c r="X57" s="136"/>
      <c r="Y57" s="230" t="s">
        <v>152</v>
      </c>
      <c r="Z57" s="261" t="s">
        <v>36</v>
      </c>
    </row>
    <row r="58" spans="1:27" s="171" customFormat="1" ht="13.5" thickBot="1" x14ac:dyDescent="0.25">
      <c r="A58" s="174" t="s">
        <v>147</v>
      </c>
      <c r="B58" s="222" t="s">
        <v>148</v>
      </c>
      <c r="C58" s="176" t="s">
        <v>149</v>
      </c>
      <c r="D58" s="175"/>
      <c r="E58" s="178"/>
      <c r="F58" s="179"/>
      <c r="G58" s="179"/>
      <c r="H58" s="179"/>
      <c r="I58" s="181"/>
      <c r="J58" s="178">
        <v>0</v>
      </c>
      <c r="K58" s="179">
        <v>12</v>
      </c>
      <c r="L58" s="179"/>
      <c r="M58" s="179" t="s">
        <v>46</v>
      </c>
      <c r="N58" s="180">
        <v>5</v>
      </c>
      <c r="O58" s="182"/>
      <c r="P58" s="179"/>
      <c r="Q58" s="179"/>
      <c r="R58" s="179"/>
      <c r="S58" s="181"/>
      <c r="T58" s="178"/>
      <c r="U58" s="179"/>
      <c r="V58" s="179"/>
      <c r="W58" s="179"/>
      <c r="X58" s="181"/>
      <c r="Y58" s="262" t="s">
        <v>73</v>
      </c>
      <c r="Z58" s="263" t="s">
        <v>150</v>
      </c>
    </row>
    <row r="59" spans="1:27" s="151" customFormat="1" ht="14.25" customHeight="1" thickBot="1" x14ac:dyDescent="0.3">
      <c r="A59" s="301" t="s">
        <v>78</v>
      </c>
      <c r="B59" s="302"/>
      <c r="C59" s="302"/>
      <c r="D59" s="302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7"/>
    </row>
    <row r="60" spans="1:27" s="137" customFormat="1" x14ac:dyDescent="0.2">
      <c r="A60" s="113" t="s">
        <v>114</v>
      </c>
      <c r="B60" s="152" t="s">
        <v>79</v>
      </c>
      <c r="C60" s="152" t="s">
        <v>79</v>
      </c>
      <c r="D60" s="106"/>
      <c r="E60" s="111"/>
      <c r="F60" s="108"/>
      <c r="G60" s="108"/>
      <c r="H60" s="109"/>
      <c r="I60" s="133"/>
      <c r="J60" s="107"/>
      <c r="K60" s="108"/>
      <c r="L60" s="108"/>
      <c r="M60" s="109"/>
      <c r="N60" s="153"/>
      <c r="O60" s="111">
        <v>12</v>
      </c>
      <c r="P60" s="108">
        <v>0</v>
      </c>
      <c r="Q60" s="108">
        <v>0</v>
      </c>
      <c r="R60" s="109" t="s">
        <v>46</v>
      </c>
      <c r="S60" s="133">
        <v>4</v>
      </c>
      <c r="T60" s="111"/>
      <c r="U60" s="108"/>
      <c r="V60" s="108"/>
      <c r="W60" s="108"/>
      <c r="X60" s="112"/>
      <c r="Y60" s="227" t="s">
        <v>153</v>
      </c>
      <c r="Z60" s="235" t="s">
        <v>80</v>
      </c>
    </row>
    <row r="61" spans="1:27" s="137" customFormat="1" x14ac:dyDescent="0.2">
      <c r="A61" s="113" t="s">
        <v>115</v>
      </c>
      <c r="B61" s="154" t="s">
        <v>81</v>
      </c>
      <c r="C61" s="154" t="s">
        <v>81</v>
      </c>
      <c r="D61" s="138"/>
      <c r="E61" s="139"/>
      <c r="F61" s="121"/>
      <c r="G61" s="121"/>
      <c r="H61" s="121"/>
      <c r="I61" s="135"/>
      <c r="J61" s="140"/>
      <c r="K61" s="141"/>
      <c r="L61" s="121"/>
      <c r="M61" s="141"/>
      <c r="N61" s="136"/>
      <c r="O61" s="119">
        <v>12</v>
      </c>
      <c r="P61" s="117">
        <v>0</v>
      </c>
      <c r="Q61" s="117">
        <v>0</v>
      </c>
      <c r="R61" s="121" t="s">
        <v>46</v>
      </c>
      <c r="S61" s="135">
        <v>4</v>
      </c>
      <c r="T61" s="139"/>
      <c r="U61" s="121"/>
      <c r="V61" s="142"/>
      <c r="W61" s="142"/>
      <c r="X61" s="135"/>
      <c r="Y61" s="227" t="s">
        <v>153</v>
      </c>
      <c r="Z61" s="236" t="s">
        <v>31</v>
      </c>
    </row>
    <row r="62" spans="1:27" s="137" customFormat="1" ht="13.5" thickBot="1" x14ac:dyDescent="0.25">
      <c r="A62" s="113" t="s">
        <v>116</v>
      </c>
      <c r="B62" s="155" t="s">
        <v>82</v>
      </c>
      <c r="C62" s="155" t="s">
        <v>82</v>
      </c>
      <c r="D62" s="156"/>
      <c r="E62" s="144"/>
      <c r="F62" s="127"/>
      <c r="G62" s="127"/>
      <c r="H62" s="127"/>
      <c r="I62" s="145"/>
      <c r="J62" s="146"/>
      <c r="K62" s="127"/>
      <c r="L62" s="127"/>
      <c r="M62" s="127"/>
      <c r="N62" s="147"/>
      <c r="O62" s="148"/>
      <c r="P62" s="149"/>
      <c r="Q62" s="149"/>
      <c r="R62" s="150"/>
      <c r="S62" s="145"/>
      <c r="T62" s="132">
        <v>12</v>
      </c>
      <c r="U62" s="126">
        <v>0</v>
      </c>
      <c r="V62" s="126">
        <v>0</v>
      </c>
      <c r="W62" s="127" t="s">
        <v>46</v>
      </c>
      <c r="X62" s="145">
        <v>4</v>
      </c>
      <c r="Y62" s="227" t="s">
        <v>153</v>
      </c>
      <c r="Z62" s="237" t="s">
        <v>83</v>
      </c>
    </row>
    <row r="63" spans="1:27" s="20" customFormat="1" ht="12.75" customHeight="1" thickBot="1" x14ac:dyDescent="0.25">
      <c r="A63" s="291" t="s">
        <v>86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3"/>
      <c r="AA63" s="101"/>
    </row>
    <row r="64" spans="1:27" s="87" customFormat="1" ht="13.5" thickBot="1" x14ac:dyDescent="0.25">
      <c r="A64" s="213" t="s">
        <v>117</v>
      </c>
      <c r="B64" s="214" t="s">
        <v>86</v>
      </c>
      <c r="C64" s="213" t="s">
        <v>146</v>
      </c>
      <c r="D64" s="215"/>
      <c r="E64" s="216"/>
      <c r="F64" s="217"/>
      <c r="G64" s="217"/>
      <c r="H64" s="217"/>
      <c r="I64" s="218"/>
      <c r="J64" s="219"/>
      <c r="K64" s="217"/>
      <c r="L64" s="217"/>
      <c r="M64" s="217"/>
      <c r="N64" s="220"/>
      <c r="O64" s="280">
        <v>0</v>
      </c>
      <c r="P64" s="217">
        <v>12</v>
      </c>
      <c r="Q64" s="217"/>
      <c r="R64" s="217" t="s">
        <v>46</v>
      </c>
      <c r="S64" s="218">
        <v>5</v>
      </c>
      <c r="T64" s="219"/>
      <c r="U64" s="217"/>
      <c r="V64" s="217"/>
      <c r="W64" s="217"/>
      <c r="X64" s="220"/>
      <c r="Y64" s="265" t="s">
        <v>153</v>
      </c>
      <c r="Z64" s="264" t="s">
        <v>29</v>
      </c>
    </row>
    <row r="65" spans="1:143" s="20" customFormat="1" ht="12.75" customHeight="1" thickBot="1" x14ac:dyDescent="0.25">
      <c r="A65" s="291" t="s">
        <v>161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3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9"/>
      <c r="AO65" s="240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</row>
    <row r="66" spans="1:143" s="87" customFormat="1" ht="15.75" customHeight="1" thickBot="1" x14ac:dyDescent="0.25">
      <c r="A66" s="270" t="s">
        <v>177</v>
      </c>
      <c r="B66" s="271" t="s">
        <v>162</v>
      </c>
      <c r="C66" s="272" t="s">
        <v>163</v>
      </c>
      <c r="D66" s="245"/>
      <c r="E66" s="281"/>
      <c r="F66" s="282"/>
      <c r="G66" s="282"/>
      <c r="H66" s="282"/>
      <c r="I66" s="282"/>
      <c r="J66" s="282"/>
      <c r="K66" s="282"/>
      <c r="L66" s="282"/>
      <c r="M66" s="282"/>
      <c r="N66" s="283"/>
      <c r="O66" s="275">
        <v>0</v>
      </c>
      <c r="P66" s="276">
        <v>12</v>
      </c>
      <c r="Q66" s="276"/>
      <c r="R66" s="276" t="s">
        <v>46</v>
      </c>
      <c r="S66" s="277">
        <v>3</v>
      </c>
      <c r="T66" s="275">
        <v>0</v>
      </c>
      <c r="U66" s="276">
        <v>12</v>
      </c>
      <c r="V66" s="276"/>
      <c r="W66" s="276" t="s">
        <v>46</v>
      </c>
      <c r="X66" s="277">
        <v>3</v>
      </c>
      <c r="Y66" s="248" t="s">
        <v>152</v>
      </c>
      <c r="Z66" s="266" t="s">
        <v>35</v>
      </c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1"/>
      <c r="AX66" s="241"/>
      <c r="AY66" s="241"/>
      <c r="AZ66" s="241"/>
      <c r="BA66" s="241"/>
      <c r="BB66" s="241"/>
      <c r="BC66" s="241"/>
      <c r="BD66" s="241"/>
      <c r="BE66" s="241"/>
      <c r="BF66" s="241"/>
      <c r="BG66" s="241"/>
      <c r="BH66" s="241"/>
      <c r="BI66" s="241"/>
      <c r="BJ66" s="241"/>
      <c r="BK66" s="241"/>
      <c r="BL66" s="241"/>
      <c r="BM66" s="241"/>
      <c r="BN66" s="241"/>
      <c r="BO66" s="241"/>
      <c r="BP66" s="241"/>
      <c r="BQ66" s="241"/>
      <c r="BR66" s="241"/>
      <c r="BS66" s="241"/>
      <c r="BT66" s="241"/>
      <c r="BU66" s="241"/>
      <c r="BV66" s="241"/>
      <c r="BW66" s="241"/>
      <c r="BX66" s="241"/>
      <c r="BY66" s="241"/>
      <c r="BZ66" s="241"/>
      <c r="CA66" s="241"/>
      <c r="CB66" s="241"/>
      <c r="CC66" s="241"/>
      <c r="CD66" s="241"/>
      <c r="CE66" s="241"/>
      <c r="CF66" s="241"/>
      <c r="CG66" s="241"/>
      <c r="CH66" s="241"/>
      <c r="CI66" s="241"/>
      <c r="CJ66" s="241"/>
      <c r="CK66" s="241"/>
      <c r="CL66" s="241"/>
      <c r="CM66" s="241"/>
      <c r="CN66" s="241"/>
      <c r="CO66" s="241"/>
      <c r="CP66" s="241"/>
      <c r="CQ66" s="241"/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</row>
    <row r="67" spans="1:143" s="87" customFormat="1" ht="15.75" customHeight="1" thickBot="1" x14ac:dyDescent="0.25">
      <c r="A67" s="270" t="s">
        <v>178</v>
      </c>
      <c r="B67" s="271" t="s">
        <v>180</v>
      </c>
      <c r="C67" s="272" t="s">
        <v>164</v>
      </c>
      <c r="D67" s="246"/>
      <c r="E67" s="284"/>
      <c r="F67" s="285"/>
      <c r="G67" s="285"/>
      <c r="H67" s="285"/>
      <c r="I67" s="285"/>
      <c r="J67" s="285"/>
      <c r="K67" s="285"/>
      <c r="L67" s="285"/>
      <c r="M67" s="285"/>
      <c r="N67" s="286"/>
      <c r="O67" s="84">
        <v>0</v>
      </c>
      <c r="P67" s="85">
        <v>12</v>
      </c>
      <c r="Q67" s="85"/>
      <c r="R67" s="85" t="s">
        <v>46</v>
      </c>
      <c r="S67" s="278">
        <v>3</v>
      </c>
      <c r="T67" s="84">
        <v>0</v>
      </c>
      <c r="U67" s="85">
        <v>12</v>
      </c>
      <c r="V67" s="85"/>
      <c r="W67" s="85" t="s">
        <v>46</v>
      </c>
      <c r="X67" s="278">
        <v>3</v>
      </c>
      <c r="Y67" s="248" t="s">
        <v>152</v>
      </c>
      <c r="Z67" s="266" t="s">
        <v>35</v>
      </c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41"/>
      <c r="AX67" s="241"/>
      <c r="AY67" s="241"/>
      <c r="AZ67" s="241"/>
      <c r="BA67" s="241"/>
      <c r="BB67" s="241"/>
      <c r="BC67" s="241"/>
      <c r="BD67" s="241"/>
      <c r="BE67" s="241"/>
      <c r="BF67" s="241"/>
      <c r="BG67" s="241"/>
      <c r="BH67" s="241"/>
      <c r="BI67" s="241"/>
      <c r="BJ67" s="241"/>
      <c r="BK67" s="241"/>
      <c r="BL67" s="241"/>
      <c r="BM67" s="241"/>
      <c r="BN67" s="241"/>
      <c r="BO67" s="241"/>
      <c r="BP67" s="241"/>
      <c r="BQ67" s="241"/>
      <c r="BR67" s="241"/>
      <c r="BS67" s="241"/>
      <c r="BT67" s="241"/>
      <c r="BU67" s="241"/>
      <c r="BV67" s="241"/>
      <c r="BW67" s="241"/>
      <c r="BX67" s="241"/>
      <c r="BY67" s="241"/>
      <c r="BZ67" s="241"/>
      <c r="CA67" s="241"/>
      <c r="CB67" s="241"/>
      <c r="CC67" s="241"/>
      <c r="CD67" s="241"/>
      <c r="CE67" s="241"/>
      <c r="CF67" s="241"/>
      <c r="CG67" s="241"/>
      <c r="CH67" s="241"/>
      <c r="CI67" s="241"/>
      <c r="CJ67" s="241"/>
      <c r="CK67" s="241"/>
      <c r="CL67" s="241"/>
      <c r="CM67" s="241"/>
      <c r="CN67" s="241"/>
      <c r="CO67" s="241"/>
      <c r="CP67" s="241"/>
      <c r="CQ67" s="241"/>
      <c r="CR67" s="241"/>
      <c r="CS67" s="241"/>
      <c r="CT67" s="241"/>
      <c r="CU67" s="241"/>
      <c r="CV67" s="241"/>
      <c r="CW67" s="241"/>
      <c r="CX67" s="241"/>
      <c r="CY67" s="241"/>
      <c r="CZ67" s="241"/>
      <c r="DA67" s="241"/>
      <c r="DB67" s="241"/>
      <c r="DC67" s="241"/>
      <c r="DD67" s="241"/>
      <c r="DE67" s="241"/>
      <c r="DF67" s="241"/>
      <c r="DG67" s="241"/>
      <c r="DH67" s="241"/>
      <c r="DI67" s="241"/>
      <c r="DJ67" s="241"/>
      <c r="DK67" s="241"/>
      <c r="DL67" s="241"/>
      <c r="DM67" s="241"/>
      <c r="DN67" s="241"/>
      <c r="DO67" s="241"/>
      <c r="DP67" s="241"/>
      <c r="DQ67" s="241"/>
      <c r="DR67" s="241"/>
      <c r="DS67" s="241"/>
      <c r="DT67" s="241"/>
      <c r="DU67" s="241"/>
      <c r="DV67" s="241"/>
      <c r="DW67" s="241"/>
      <c r="DX67" s="241"/>
    </row>
    <row r="68" spans="1:143" s="87" customFormat="1" ht="15.75" customHeight="1" thickBot="1" x14ac:dyDescent="0.25">
      <c r="A68" s="213" t="s">
        <v>179</v>
      </c>
      <c r="B68" s="273" t="s">
        <v>181</v>
      </c>
      <c r="C68" s="274" t="s">
        <v>165</v>
      </c>
      <c r="D68" s="247"/>
      <c r="E68" s="287"/>
      <c r="F68" s="288"/>
      <c r="G68" s="288"/>
      <c r="H68" s="288"/>
      <c r="I68" s="288"/>
      <c r="J68" s="288"/>
      <c r="K68" s="288"/>
      <c r="L68" s="288"/>
      <c r="M68" s="288"/>
      <c r="N68" s="289"/>
      <c r="O68" s="198">
        <v>0</v>
      </c>
      <c r="P68" s="190">
        <v>12</v>
      </c>
      <c r="Q68" s="190"/>
      <c r="R68" s="190" t="s">
        <v>46</v>
      </c>
      <c r="S68" s="279">
        <v>3</v>
      </c>
      <c r="T68" s="198">
        <v>0</v>
      </c>
      <c r="U68" s="190">
        <v>12</v>
      </c>
      <c r="V68" s="190"/>
      <c r="W68" s="190" t="s">
        <v>46</v>
      </c>
      <c r="X68" s="279">
        <v>3</v>
      </c>
      <c r="Y68" s="248" t="s">
        <v>152</v>
      </c>
      <c r="Z68" s="266" t="s">
        <v>35</v>
      </c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41"/>
      <c r="AT68" s="241"/>
      <c r="AU68" s="241"/>
      <c r="AV68" s="241"/>
      <c r="AW68" s="241"/>
      <c r="AX68" s="241"/>
      <c r="AY68" s="241"/>
      <c r="AZ68" s="241"/>
      <c r="BA68" s="241"/>
      <c r="BB68" s="241"/>
      <c r="BC68" s="241"/>
      <c r="BD68" s="241"/>
      <c r="BE68" s="241"/>
      <c r="BF68" s="241"/>
      <c r="BG68" s="241"/>
      <c r="BH68" s="241"/>
      <c r="BI68" s="241"/>
      <c r="BJ68" s="241"/>
      <c r="BK68" s="241"/>
      <c r="BL68" s="241"/>
      <c r="BM68" s="241"/>
      <c r="BN68" s="241"/>
      <c r="BO68" s="241"/>
      <c r="BP68" s="241"/>
      <c r="BQ68" s="241"/>
      <c r="BR68" s="241"/>
      <c r="BS68" s="241"/>
      <c r="BT68" s="241"/>
      <c r="BU68" s="241"/>
      <c r="BV68" s="241"/>
      <c r="BW68" s="241"/>
      <c r="BX68" s="241"/>
      <c r="BY68" s="241"/>
      <c r="BZ68" s="241"/>
      <c r="CA68" s="241"/>
      <c r="CB68" s="241"/>
      <c r="CC68" s="241"/>
      <c r="CD68" s="241"/>
      <c r="CE68" s="241"/>
      <c r="CF68" s="241"/>
      <c r="CG68" s="241"/>
      <c r="CH68" s="241"/>
      <c r="CI68" s="241"/>
      <c r="CJ68" s="241"/>
      <c r="CK68" s="241"/>
      <c r="CL68" s="241"/>
      <c r="CM68" s="241"/>
      <c r="CN68" s="241"/>
      <c r="CO68" s="241"/>
      <c r="CP68" s="241"/>
      <c r="CQ68" s="241"/>
      <c r="CR68" s="241"/>
      <c r="CS68" s="241"/>
      <c r="CT68" s="241"/>
      <c r="CU68" s="241"/>
      <c r="CV68" s="241"/>
      <c r="CW68" s="241"/>
      <c r="CX68" s="241"/>
      <c r="CY68" s="241"/>
      <c r="CZ68" s="241"/>
      <c r="DA68" s="241"/>
      <c r="DB68" s="241"/>
      <c r="DC68" s="241"/>
      <c r="DD68" s="241"/>
      <c r="DE68" s="241"/>
      <c r="DF68" s="241"/>
      <c r="DG68" s="241"/>
      <c r="DH68" s="241"/>
      <c r="DI68" s="241"/>
      <c r="DJ68" s="241"/>
      <c r="DK68" s="241"/>
      <c r="DL68" s="241"/>
      <c r="DM68" s="241"/>
      <c r="DN68" s="241"/>
      <c r="DO68" s="241"/>
      <c r="DP68" s="241"/>
      <c r="DQ68" s="241"/>
      <c r="DR68" s="241"/>
      <c r="DS68" s="241"/>
      <c r="DT68" s="241"/>
      <c r="DU68" s="241"/>
      <c r="DV68" s="241"/>
      <c r="DW68" s="241"/>
      <c r="DX68" s="241"/>
    </row>
    <row r="69" spans="1:143" x14ac:dyDescent="0.2">
      <c r="D69" s="24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4"/>
      <c r="AO69" s="243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  <c r="BI69" s="244"/>
      <c r="BJ69" s="244"/>
      <c r="BK69" s="244"/>
      <c r="BL69" s="244"/>
      <c r="BM69" s="244"/>
      <c r="BN69" s="244"/>
      <c r="BO69" s="244"/>
      <c r="BP69" s="244"/>
      <c r="BQ69" s="244"/>
      <c r="BR69" s="244"/>
      <c r="BS69" s="244"/>
      <c r="BT69" s="244"/>
      <c r="BU69" s="244"/>
      <c r="BV69" s="244"/>
      <c r="BW69" s="244"/>
      <c r="BX69" s="244"/>
      <c r="BY69" s="244"/>
      <c r="BZ69" s="244"/>
      <c r="CA69" s="244"/>
      <c r="CB69" s="244"/>
      <c r="CC69" s="244"/>
      <c r="CD69" s="244"/>
      <c r="CE69" s="244"/>
      <c r="CF69" s="244"/>
      <c r="CG69" s="244"/>
      <c r="CH69" s="244"/>
      <c r="CI69" s="244"/>
      <c r="CJ69" s="244"/>
      <c r="CK69" s="244"/>
      <c r="CL69" s="244"/>
      <c r="CM69" s="244"/>
      <c r="CN69" s="244"/>
      <c r="CO69" s="244"/>
      <c r="CP69" s="244"/>
      <c r="CQ69" s="244"/>
      <c r="CR69" s="244"/>
      <c r="CS69" s="244"/>
      <c r="CT69" s="244"/>
      <c r="CU69" s="244"/>
      <c r="CV69" s="244"/>
      <c r="CW69" s="244"/>
      <c r="CX69" s="244"/>
      <c r="CY69" s="244"/>
      <c r="CZ69" s="244"/>
      <c r="DA69" s="244"/>
      <c r="DB69" s="244"/>
      <c r="DC69" s="244"/>
      <c r="DD69" s="244"/>
      <c r="DE69" s="244"/>
      <c r="DF69" s="244"/>
      <c r="DG69" s="244"/>
      <c r="DH69" s="244"/>
      <c r="DI69" s="244"/>
      <c r="DJ69" s="244"/>
      <c r="DK69" s="244"/>
      <c r="DL69" s="244"/>
      <c r="DM69" s="244"/>
      <c r="DN69" s="244"/>
      <c r="DO69" s="244"/>
      <c r="DP69" s="244"/>
      <c r="DQ69" s="244"/>
      <c r="DR69" s="244"/>
      <c r="DS69" s="244"/>
      <c r="DT69" s="244"/>
      <c r="DU69" s="244"/>
      <c r="DV69" s="244"/>
      <c r="DW69" s="244"/>
      <c r="DX69" s="244"/>
      <c r="DY69" s="244"/>
      <c r="DZ69" s="244"/>
      <c r="EA69" s="244"/>
      <c r="EB69" s="244"/>
      <c r="EC69" s="244"/>
      <c r="ED69" s="244"/>
      <c r="EE69" s="244"/>
      <c r="EF69" s="244"/>
      <c r="EG69" s="244"/>
      <c r="EH69" s="244"/>
      <c r="EI69" s="244"/>
      <c r="EJ69" s="244"/>
      <c r="EK69" s="244"/>
      <c r="EL69" s="244"/>
      <c r="EM69" s="244"/>
    </row>
    <row r="70" spans="1:143" x14ac:dyDescent="0.2">
      <c r="D70" s="24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4"/>
      <c r="AO70" s="243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44"/>
      <c r="BM70" s="244"/>
      <c r="BN70" s="244"/>
      <c r="BO70" s="244"/>
      <c r="BP70" s="244"/>
      <c r="BQ70" s="244"/>
      <c r="BR70" s="244"/>
      <c r="BS70" s="244"/>
      <c r="BT70" s="244"/>
      <c r="BU70" s="244"/>
      <c r="BV70" s="244"/>
      <c r="BW70" s="244"/>
      <c r="BX70" s="244"/>
      <c r="BY70" s="244"/>
      <c r="BZ70" s="244"/>
      <c r="CA70" s="244"/>
      <c r="CB70" s="244"/>
      <c r="CC70" s="244"/>
      <c r="CD70" s="244"/>
      <c r="CE70" s="244"/>
      <c r="CF70" s="244"/>
      <c r="CG70" s="244"/>
      <c r="CH70" s="244"/>
      <c r="CI70" s="244"/>
      <c r="CJ70" s="244"/>
      <c r="CK70" s="244"/>
      <c r="CL70" s="244"/>
      <c r="CM70" s="244"/>
      <c r="CN70" s="244"/>
      <c r="CO70" s="244"/>
      <c r="CP70" s="244"/>
      <c r="CQ70" s="244"/>
      <c r="CR70" s="244"/>
      <c r="CS70" s="244"/>
      <c r="CT70" s="244"/>
      <c r="CU70" s="244"/>
      <c r="CV70" s="244"/>
      <c r="CW70" s="244"/>
      <c r="CX70" s="244"/>
      <c r="CY70" s="244"/>
      <c r="CZ70" s="244"/>
      <c r="DA70" s="244"/>
      <c r="DB70" s="244"/>
      <c r="DC70" s="244"/>
      <c r="DD70" s="244"/>
      <c r="DE70" s="244"/>
      <c r="DF70" s="244"/>
      <c r="DG70" s="244"/>
      <c r="DH70" s="244"/>
      <c r="DI70" s="244"/>
      <c r="DJ70" s="244"/>
      <c r="DK70" s="244"/>
      <c r="DL70" s="244"/>
      <c r="DM70" s="244"/>
      <c r="DN70" s="244"/>
      <c r="DO70" s="244"/>
      <c r="DP70" s="244"/>
      <c r="DQ70" s="244"/>
      <c r="DR70" s="244"/>
      <c r="DS70" s="244"/>
      <c r="DT70" s="244"/>
      <c r="DU70" s="244"/>
      <c r="DV70" s="244"/>
      <c r="DW70" s="244"/>
      <c r="DX70" s="244"/>
      <c r="DY70" s="244"/>
      <c r="DZ70" s="244"/>
      <c r="EA70" s="244"/>
      <c r="EB70" s="244"/>
      <c r="EC70" s="244"/>
      <c r="ED70" s="244"/>
      <c r="EE70" s="244"/>
      <c r="EF70" s="244"/>
      <c r="EG70" s="244"/>
      <c r="EH70" s="244"/>
      <c r="EI70" s="244"/>
      <c r="EJ70" s="244"/>
      <c r="EK70" s="244"/>
      <c r="EL70" s="244"/>
      <c r="EM70" s="244"/>
    </row>
    <row r="71" spans="1:143" x14ac:dyDescent="0.2">
      <c r="D71" s="24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4"/>
      <c r="AO71" s="243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  <c r="CO71" s="244"/>
      <c r="CP71" s="244"/>
      <c r="CQ71" s="244"/>
      <c r="CR71" s="244"/>
      <c r="CS71" s="244"/>
      <c r="CT71" s="244"/>
      <c r="CU71" s="244"/>
      <c r="CV71" s="244"/>
      <c r="CW71" s="244"/>
      <c r="CX71" s="244"/>
      <c r="CY71" s="244"/>
      <c r="CZ71" s="244"/>
      <c r="DA71" s="244"/>
      <c r="DB71" s="244"/>
      <c r="DC71" s="244"/>
      <c r="DD71" s="244"/>
      <c r="DE71" s="244"/>
      <c r="DF71" s="244"/>
      <c r="DG71" s="244"/>
      <c r="DH71" s="244"/>
      <c r="DI71" s="244"/>
      <c r="DJ71" s="244"/>
      <c r="DK71" s="244"/>
      <c r="DL71" s="244"/>
      <c r="DM71" s="244"/>
      <c r="DN71" s="244"/>
      <c r="DO71" s="244"/>
      <c r="DP71" s="244"/>
      <c r="DQ71" s="244"/>
      <c r="DR71" s="244"/>
      <c r="DS71" s="244"/>
      <c r="DT71" s="244"/>
      <c r="DU71" s="244"/>
      <c r="DV71" s="244"/>
      <c r="DW71" s="244"/>
      <c r="DX71" s="244"/>
      <c r="DY71" s="244"/>
      <c r="DZ71" s="244"/>
      <c r="EA71" s="244"/>
      <c r="EB71" s="244"/>
      <c r="EC71" s="244"/>
      <c r="ED71" s="244"/>
      <c r="EE71" s="244"/>
      <c r="EF71" s="244"/>
      <c r="EG71" s="244"/>
      <c r="EH71" s="244"/>
      <c r="EI71" s="244"/>
      <c r="EJ71" s="244"/>
      <c r="EK71" s="244"/>
      <c r="EL71" s="244"/>
      <c r="EM71" s="244"/>
    </row>
    <row r="72" spans="1:143" ht="12.75" customHeight="1" x14ac:dyDescent="0.2">
      <c r="A72" s="290" t="s">
        <v>166</v>
      </c>
      <c r="B72" s="290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4"/>
      <c r="CT72" s="244"/>
      <c r="CU72" s="244"/>
      <c r="CV72" s="244"/>
      <c r="CW72" s="244"/>
      <c r="CX72" s="244"/>
      <c r="CY72" s="244"/>
      <c r="CZ72" s="244"/>
      <c r="DA72" s="244"/>
      <c r="DB72" s="244"/>
      <c r="DC72" s="244"/>
      <c r="DD72" s="244"/>
      <c r="DE72" s="244"/>
      <c r="DF72" s="244"/>
      <c r="DG72" s="244"/>
      <c r="DH72" s="244"/>
      <c r="DI72" s="244"/>
      <c r="DJ72" s="244"/>
      <c r="DK72" s="244"/>
      <c r="DL72" s="244"/>
      <c r="DM72" s="244"/>
      <c r="DN72" s="244"/>
      <c r="DO72" s="244"/>
      <c r="DP72" s="244"/>
      <c r="DQ72" s="244"/>
      <c r="DR72" s="244"/>
      <c r="DS72" s="244"/>
      <c r="DT72" s="244"/>
      <c r="DU72" s="244"/>
      <c r="DV72" s="244"/>
      <c r="DW72" s="244"/>
      <c r="DX72" s="244"/>
      <c r="DY72" s="244"/>
      <c r="DZ72" s="244"/>
      <c r="EA72" s="244"/>
      <c r="EB72" s="244"/>
      <c r="EC72" s="244"/>
      <c r="ED72" s="244"/>
      <c r="EE72" s="244"/>
      <c r="EF72" s="244"/>
      <c r="EG72" s="244"/>
      <c r="EH72" s="244"/>
      <c r="EI72" s="244"/>
      <c r="EJ72" s="244"/>
      <c r="EK72" s="244"/>
      <c r="EL72" s="244"/>
      <c r="EM72" s="244"/>
    </row>
    <row r="73" spans="1:143" x14ac:dyDescent="0.2">
      <c r="A73" s="290"/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4"/>
      <c r="BR73" s="244"/>
      <c r="BS73" s="244"/>
      <c r="BT73" s="244"/>
      <c r="BU73" s="244"/>
      <c r="BV73" s="244"/>
      <c r="BW73" s="244"/>
      <c r="BX73" s="244"/>
      <c r="BY73" s="244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244"/>
      <c r="CN73" s="244"/>
      <c r="CO73" s="244"/>
      <c r="CP73" s="244"/>
      <c r="CQ73" s="244"/>
      <c r="CR73" s="244"/>
      <c r="CS73" s="244"/>
      <c r="CT73" s="244"/>
      <c r="CU73" s="244"/>
      <c r="CV73" s="244"/>
      <c r="CW73" s="244"/>
      <c r="CX73" s="244"/>
      <c r="CY73" s="244"/>
      <c r="CZ73" s="244"/>
      <c r="DA73" s="244"/>
      <c r="DB73" s="244"/>
      <c r="DC73" s="244"/>
      <c r="DD73" s="244"/>
      <c r="DE73" s="244"/>
      <c r="DF73" s="244"/>
      <c r="DG73" s="244"/>
      <c r="DH73" s="244"/>
      <c r="DI73" s="244"/>
      <c r="DJ73" s="244"/>
      <c r="DK73" s="244"/>
      <c r="DL73" s="244"/>
      <c r="DM73" s="244"/>
      <c r="DN73" s="244"/>
      <c r="DO73" s="244"/>
      <c r="DP73" s="244"/>
      <c r="DQ73" s="244"/>
      <c r="DR73" s="244"/>
      <c r="DS73" s="244"/>
      <c r="DT73" s="244"/>
      <c r="DU73" s="244"/>
      <c r="DV73" s="244"/>
      <c r="DW73" s="244"/>
      <c r="DX73" s="244"/>
      <c r="DY73" s="244"/>
      <c r="DZ73" s="244"/>
      <c r="EA73" s="244"/>
      <c r="EB73" s="244"/>
      <c r="EC73" s="244"/>
      <c r="ED73" s="244"/>
      <c r="EE73" s="244"/>
      <c r="EF73" s="244"/>
      <c r="EG73" s="244"/>
      <c r="EH73" s="244"/>
      <c r="EI73" s="244"/>
      <c r="EJ73" s="244"/>
      <c r="EK73" s="244"/>
      <c r="EL73" s="244"/>
      <c r="EM73" s="244"/>
    </row>
  </sheetData>
  <mergeCells count="29">
    <mergeCell ref="A1:Z1"/>
    <mergeCell ref="A2:Z2"/>
    <mergeCell ref="A3:Z3"/>
    <mergeCell ref="A4:Z4"/>
    <mergeCell ref="A15:A17"/>
    <mergeCell ref="B15:B17"/>
    <mergeCell ref="D15:D17"/>
    <mergeCell ref="E15:I15"/>
    <mergeCell ref="J15:N15"/>
    <mergeCell ref="O15:S15"/>
    <mergeCell ref="T15:X15"/>
    <mergeCell ref="Y15:Y17"/>
    <mergeCell ref="Z15:Z17"/>
    <mergeCell ref="E66:N68"/>
    <mergeCell ref="A72:AO73"/>
    <mergeCell ref="A63:Z63"/>
    <mergeCell ref="E16:G16"/>
    <mergeCell ref="J16:L16"/>
    <mergeCell ref="O16:Q16"/>
    <mergeCell ref="T16:V16"/>
    <mergeCell ref="A50:Z50"/>
    <mergeCell ref="A54:Z54"/>
    <mergeCell ref="A59:Z59"/>
    <mergeCell ref="A49:Z49"/>
    <mergeCell ref="A18:Z18"/>
    <mergeCell ref="A19:Z19"/>
    <mergeCell ref="A27:Z27"/>
    <mergeCell ref="A42:Z42"/>
    <mergeCell ref="A65:Z65"/>
  </mergeCells>
  <pageMargins left="0.11811023622047245" right="0.11811023622047245" top="0.15748031496062992" bottom="0.15748031496062992" header="0.19685039370078741" footer="0.11811023622047245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2017-10-30T09:59:13Z</cp:lastPrinted>
  <dcterms:created xsi:type="dcterms:W3CDTF">2017-03-16T13:26:37Z</dcterms:created>
  <dcterms:modified xsi:type="dcterms:W3CDTF">2019-08-13T09:47:36Z</dcterms:modified>
</cp:coreProperties>
</file>