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-15" yWindow="6660" windowWidth="27915" windowHeight="6705" tabRatio="469"/>
  </bookViews>
  <sheets>
    <sheet name="3MLRG19" sheetId="1" r:id="rId1"/>
  </sheets>
  <definedNames>
    <definedName name="_xlnm._FilterDatabase" localSheetId="0" hidden="1">'3MLRG19'!$A$10:$Z$57</definedName>
    <definedName name="_xlnm.Print_Area" localSheetId="0">'3MLRG19'!$A$1:$Z$70</definedName>
  </definedNames>
  <calcPr calcId="162913"/>
</workbook>
</file>

<file path=xl/calcChain.xml><?xml version="1.0" encoding="utf-8"?>
<calcChain xmlns="http://schemas.openxmlformats.org/spreadsheetml/2006/main">
  <c r="I41" i="1" l="1"/>
  <c r="N41" i="1" l="1"/>
  <c r="I25" i="1" l="1"/>
  <c r="E25" i="1"/>
  <c r="H46" i="1"/>
  <c r="G46" i="1"/>
  <c r="F46" i="1"/>
  <c r="E46" i="1"/>
  <c r="X41" i="1"/>
  <c r="S41" i="1"/>
  <c r="V41" i="1" l="1"/>
  <c r="U41" i="1"/>
  <c r="T41" i="1"/>
  <c r="Q41" i="1"/>
  <c r="P41" i="1"/>
  <c r="O41" i="1"/>
  <c r="L41" i="1"/>
  <c r="K41" i="1"/>
  <c r="J41" i="1"/>
  <c r="F41" i="1"/>
  <c r="G41" i="1"/>
  <c r="E41" i="1"/>
  <c r="X46" i="1" l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X25" i="1"/>
  <c r="V25" i="1"/>
  <c r="U25" i="1"/>
  <c r="T25" i="1"/>
  <c r="S25" i="1"/>
  <c r="Q25" i="1"/>
  <c r="P25" i="1"/>
  <c r="O25" i="1"/>
  <c r="N25" i="1"/>
  <c r="D25" i="1" s="1"/>
  <c r="D5" i="1" s="1"/>
  <c r="L25" i="1"/>
  <c r="K25" i="1"/>
  <c r="J25" i="1"/>
  <c r="G25" i="1"/>
  <c r="F25" i="1"/>
  <c r="F47" i="1" s="1"/>
  <c r="E47" i="1"/>
  <c r="Q47" i="1" l="1"/>
  <c r="U47" i="1"/>
  <c r="J47" i="1"/>
  <c r="N47" i="1"/>
  <c r="V47" i="1"/>
  <c r="K47" i="1"/>
  <c r="O47" i="1"/>
  <c r="S47" i="1"/>
  <c r="I47" i="1"/>
  <c r="D46" i="1"/>
  <c r="D8" i="1" s="1"/>
  <c r="L47" i="1"/>
  <c r="G47" i="1"/>
  <c r="P47" i="1"/>
  <c r="T47" i="1"/>
  <c r="X47" i="1"/>
  <c r="D41" i="1"/>
  <c r="D6" i="1" s="1"/>
  <c r="D47" i="1" l="1"/>
  <c r="D9" i="1" l="1"/>
</calcChain>
</file>

<file path=xl/sharedStrings.xml><?xml version="1.0" encoding="utf-8"?>
<sst xmlns="http://schemas.openxmlformats.org/spreadsheetml/2006/main" count="300" uniqueCount="185">
  <si>
    <t>Tantárgy</t>
  </si>
  <si>
    <t>I. félév</t>
  </si>
  <si>
    <t>ea.</t>
  </si>
  <si>
    <t>kred.</t>
  </si>
  <si>
    <t>II. félév</t>
  </si>
  <si>
    <t>III. félév</t>
  </si>
  <si>
    <t>IV.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</si>
  <si>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</si>
  <si>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</si>
  <si>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</si>
  <si>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</si>
  <si>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</si>
  <si>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</si>
  <si>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Parádi-Dolgos Anett</t>
  </si>
  <si>
    <t>Szente Viktória</t>
  </si>
  <si>
    <t>Stettner Eleonóra</t>
  </si>
  <si>
    <t>Molnár Gábor</t>
  </si>
  <si>
    <t>gy</t>
  </si>
  <si>
    <t>Összes kredit</t>
  </si>
  <si>
    <t>Kötelező tárgyak</t>
  </si>
  <si>
    <t>Összesen</t>
  </si>
  <si>
    <t>k</t>
  </si>
  <si>
    <t>sz.</t>
  </si>
  <si>
    <t>k.</t>
  </si>
  <si>
    <t>Ismeretkör/tantárgyfelelős</t>
  </si>
  <si>
    <t>Kerekes Sándor</t>
  </si>
  <si>
    <t>Kötelező összesen</t>
  </si>
  <si>
    <t>Megszerzett kredit</t>
  </si>
  <si>
    <t>Gazdaságtudományi és társadalomtudományi ismeretek</t>
  </si>
  <si>
    <t>Szakdolgozat készítés</t>
  </si>
  <si>
    <t>Döntéselmélet és döntéstámogató modellek</t>
  </si>
  <si>
    <t>Kövér György</t>
  </si>
  <si>
    <t>Kutatásmódszertan és prezentációkészítés</t>
  </si>
  <si>
    <t>Közösségi és pénzügyi gazdaságtan</t>
  </si>
  <si>
    <t>Kvantitatív elemzések almodul</t>
  </si>
  <si>
    <t>Vezetői gazdaságtan</t>
  </si>
  <si>
    <t>Társadalom- és gazdaságtudományi almodul</t>
  </si>
  <si>
    <t>Regionális és környezeti gazdaságtani szakmai ismeretek</t>
  </si>
  <si>
    <t>Regionális almodul</t>
  </si>
  <si>
    <t>Regionális- és városgazdaságtan</t>
  </si>
  <si>
    <t>Nagy Imre</t>
  </si>
  <si>
    <t>Regionális és környezeti elemzési módszerek</t>
  </si>
  <si>
    <t>Környezeti  almodul</t>
  </si>
  <si>
    <t>Regionális innováció gazdaságtana és menedzsmentje</t>
  </si>
  <si>
    <t>Helyi gazdaság- és vállalkozásfejlesztés</t>
  </si>
  <si>
    <t>Komplex területi tervezés</t>
  </si>
  <si>
    <t xml:space="preserve">Ökonometria </t>
  </si>
  <si>
    <t>Ipari és városökológia</t>
  </si>
  <si>
    <t>EU Regionális politikája  és vidékfejlesztés</t>
  </si>
  <si>
    <t>Gazdaság- és településszociológia</t>
  </si>
  <si>
    <t>Barna Róbert</t>
  </si>
  <si>
    <t>Gál Zoltán</t>
  </si>
  <si>
    <t>Szabó Kinga</t>
  </si>
  <si>
    <t>Mezei Cecília</t>
  </si>
  <si>
    <t xml:space="preserve">Gazdaság- és pénzügyi földrajz </t>
  </si>
  <si>
    <t>Horváthné Kovács Bernadett</t>
  </si>
  <si>
    <t>Nagy Mónika Zita</t>
  </si>
  <si>
    <t>Sustainable Development 2</t>
  </si>
  <si>
    <t>Sustainable finance</t>
  </si>
  <si>
    <t>Szakmai ismeretek</t>
  </si>
  <si>
    <t>Környezetgazdaságtan és környezetpolitika</t>
  </si>
  <si>
    <t>Környezeti menedzsment</t>
  </si>
  <si>
    <t>Térinformatika</t>
  </si>
  <si>
    <t>Haladó gazdasági és pénzügyi jog</t>
  </si>
  <si>
    <t>Sustainable development szabadon választható  almodul</t>
  </si>
  <si>
    <t>Szabadon választható modul (12 kredit teljesítése kötelező)</t>
  </si>
  <si>
    <t>Térségi marketing szabadon választható  almodul</t>
  </si>
  <si>
    <t>Regional and settlement marketing</t>
  </si>
  <si>
    <t>Rural products (agricultural) marketing</t>
  </si>
  <si>
    <t>Regional destinations marketing</t>
  </si>
  <si>
    <t>Településfejlesztés és menedzsment</t>
  </si>
  <si>
    <t>Energiagazdálkodás és környezeti mutatók módszertana</t>
  </si>
  <si>
    <t>Szigeti Orsolya</t>
  </si>
  <si>
    <t>Szendrő Katalin</t>
  </si>
  <si>
    <t>Csima Ferenc</t>
  </si>
  <si>
    <t>Moizs Attila</t>
  </si>
  <si>
    <t>Társadalomtudományi</t>
  </si>
  <si>
    <t>Szakszeminárium 3.</t>
  </si>
  <si>
    <t>Alternatív pénzügyek szabadon választható modul</t>
  </si>
  <si>
    <t>Pénzügyi válságok a közgazdaságtanban</t>
  </si>
  <si>
    <t>gyj</t>
  </si>
  <si>
    <t>Varga József</t>
  </si>
  <si>
    <t xml:space="preserve">Alternatív pénzügyi rendszerek </t>
  </si>
  <si>
    <t>Sipiczki Zoltán</t>
  </si>
  <si>
    <t>Szakkollégiumi tevékenység</t>
  </si>
  <si>
    <t>Matematikai elemzés szabadon választható modul</t>
  </si>
  <si>
    <t>Hálózatkutatás</t>
  </si>
  <si>
    <t>Bánkuti Gyöngyi</t>
  </si>
  <si>
    <t>Operációkutatási esettanulmányok</t>
  </si>
  <si>
    <t>Levelező tagozat</t>
  </si>
  <si>
    <t>Regionális és környezeti gazdaságtan</t>
  </si>
  <si>
    <t>3MMIT1DDM00017</t>
  </si>
  <si>
    <t>3MMAI1ÖKO00017</t>
  </si>
  <si>
    <t>3MMIT1TEI00017</t>
  </si>
  <si>
    <t>3MMAR1KUM00017</t>
  </si>
  <si>
    <t>3MPKT1KPG00017</t>
  </si>
  <si>
    <t>3MAMT1VEG00017</t>
  </si>
  <si>
    <t>3MSZJ1GPJ00017</t>
  </si>
  <si>
    <t>3MTTU1GAT00017</t>
  </si>
  <si>
    <t>3MRTS1RIG00017</t>
  </si>
  <si>
    <t>3MRTS1RVG00017</t>
  </si>
  <si>
    <t>3MRTS1EUR00017</t>
  </si>
  <si>
    <t>3MRTS1KTT00017</t>
  </si>
  <si>
    <t>3MRTS1TFM00017</t>
  </si>
  <si>
    <t>3MRTS1HGV00017</t>
  </si>
  <si>
    <t>3MRTS1GPF00017</t>
  </si>
  <si>
    <t>3MRTS1KGT00017</t>
  </si>
  <si>
    <t>3MRTS1KÖM00017</t>
  </si>
  <si>
    <t>3MRTS1IVÖ00017</t>
  </si>
  <si>
    <t>3MRTS1RKM00017</t>
  </si>
  <si>
    <t>3MMÓD3ENG00017</t>
  </si>
  <si>
    <t>3MRTS3SUF00017</t>
  </si>
  <si>
    <t>3MRTS3REG00017</t>
  </si>
  <si>
    <t>3MRTS3SUD20017</t>
  </si>
  <si>
    <t>3MMAR3RSM00017</t>
  </si>
  <si>
    <t>3MMAR3RPM00017</t>
  </si>
  <si>
    <t>3MMAR3RDM00017</t>
  </si>
  <si>
    <t>3MPKG3PVK00017</t>
  </si>
  <si>
    <t>3MPKG3AGF00017</t>
  </si>
  <si>
    <t>3MPKG3APR00017</t>
  </si>
  <si>
    <t>3MAMT3SZK00017</t>
  </si>
  <si>
    <t>3MMIT1HAK00017</t>
  </si>
  <si>
    <t>3MMIT1OKE00017</t>
  </si>
  <si>
    <t>Regional finance / Területi pénzügyek</t>
  </si>
  <si>
    <t>3MRTS1RSZ00017</t>
  </si>
  <si>
    <t>Regionális mester szigorlat</t>
  </si>
  <si>
    <t xml:space="preserve">sz. </t>
  </si>
  <si>
    <t>Decision theory</t>
  </si>
  <si>
    <t>Econometrics</t>
  </si>
  <si>
    <t>Spatial informatics</t>
  </si>
  <si>
    <t>Research methodology and presentation techniques</t>
  </si>
  <si>
    <t>Public and financial economics</t>
  </si>
  <si>
    <t>Management economics</t>
  </si>
  <si>
    <t>Advanced economic and financial law</t>
  </si>
  <si>
    <t>Economy and settlement sociology</t>
  </si>
  <si>
    <t>Economics and management of regional innovation</t>
  </si>
  <si>
    <t>Regional and urban economics</t>
  </si>
  <si>
    <t>Regional policy and rural development</t>
  </si>
  <si>
    <t>Complex regional planning</t>
  </si>
  <si>
    <t>Settlement development and management</t>
  </si>
  <si>
    <t>Local economic and enterprise development</t>
  </si>
  <si>
    <t>Economic and financial geography</t>
  </si>
  <si>
    <t>Environmental economics and policy</t>
  </si>
  <si>
    <t>Environment management</t>
  </si>
  <si>
    <t>Industrial and urban ecology</t>
  </si>
  <si>
    <t>Regional- and environmental analytical methods</t>
  </si>
  <si>
    <t>Professional Final Exam</t>
  </si>
  <si>
    <t>Thesis Seminar 1</t>
  </si>
  <si>
    <t>Thesis Seminar 2</t>
  </si>
  <si>
    <t>Thesis Seminar 3</t>
  </si>
  <si>
    <t>Energy-Management and Methodology of Enviroment Indicators</t>
  </si>
  <si>
    <t>Regional Finance</t>
  </si>
  <si>
    <t>Economics of Financial Crises</t>
  </si>
  <si>
    <t>Special Macroeconomic Factors of Agrcicultural Financing</t>
  </si>
  <si>
    <t>Alternatve Finance Systems</t>
  </si>
  <si>
    <t>College for Advanced Studies</t>
  </si>
  <si>
    <t>Network Science</t>
  </si>
  <si>
    <t>Case Studies in Operation Research</t>
  </si>
  <si>
    <t>Tantárgyfelelős szervezeti egység</t>
  </si>
  <si>
    <t>Módszertani Intézet</t>
  </si>
  <si>
    <t>Marketing és Menedzsment Intézet</t>
  </si>
  <si>
    <t>Pénzügy és Számvitel Intézet</t>
  </si>
  <si>
    <t>Regionális- és Agrárgazdaságtani Intézet</t>
  </si>
  <si>
    <t>Az agrárfinanszírozás speciális makrogazdasági tényezői</t>
  </si>
  <si>
    <t>Szabó-Szentgróti Gábor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</si>
  <si>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</si>
  <si>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</si>
  <si>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</si>
  <si>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</si>
  <si>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</si>
  <si>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</si>
  <si>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3MLRG19</t>
  </si>
  <si>
    <t>Szakszeminárium 2. Tudományos dolgozatok készítése</t>
  </si>
  <si>
    <t>GTK</t>
  </si>
  <si>
    <t>Választott konzulens</t>
  </si>
  <si>
    <t>Borbély Csaba</t>
  </si>
  <si>
    <t>3MMOD1SSZ10019</t>
  </si>
  <si>
    <t>Szakszeminárium 1. Forráskezelés és -feldolgozás</t>
  </si>
  <si>
    <t>3MMOD1SSZ20019</t>
  </si>
  <si>
    <t>3MGTK1SSZ30019</t>
  </si>
  <si>
    <t>Külföldön teljesített kurzus 2.</t>
  </si>
  <si>
    <t>Külföldön teljesített kurzus 3.</t>
  </si>
  <si>
    <t>3BREG3NK100019</t>
  </si>
  <si>
    <t>3BREG3NK200019</t>
  </si>
  <si>
    <t>3BREG3NK300019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</si>
</sst>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49" fontId="1" fillId="3" borderId="13" xfId="0" applyNumberFormat="1" applyFont="1" applyFill="1" applyBorder="1" applyAlignment="1">
      <alignment horizontal="center" vertical="center" shrinkToFit="1"/>
    </xf>
    <xf numFmtId="1" fontId="1" fillId="2" borderId="13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1" fillId="2" borderId="17" xfId="0" applyFont="1" applyFill="1" applyBorder="1" applyAlignment="1">
      <alignment horizontal="left" vertical="center"/>
    </xf>
    <xf numFmtId="0" fontId="8" fillId="0" borderId="0" xfId="0" applyFont="1"/>
    <xf numFmtId="0" fontId="8" fillId="0" borderId="2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Border="1"/>
    <xf numFmtId="0" fontId="1" fillId="6" borderId="13" xfId="0" applyFont="1" applyFill="1" applyBorder="1" applyAlignment="1">
      <alignment horizontal="left" vertical="center" shrinkToFit="1"/>
    </xf>
    <xf numFmtId="0" fontId="1" fillId="6" borderId="13" xfId="0" applyFont="1" applyFill="1" applyBorder="1" applyAlignment="1">
      <alignment vertical="center" shrinkToFit="1"/>
    </xf>
    <xf numFmtId="0" fontId="1" fillId="6" borderId="35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 shrinkToFit="1"/>
    </xf>
    <xf numFmtId="0" fontId="1" fillId="8" borderId="13" xfId="0" applyFont="1" applyFill="1" applyBorder="1" applyAlignment="1">
      <alignment horizontal="left" vertical="center" shrinkToFit="1"/>
    </xf>
    <xf numFmtId="0" fontId="1" fillId="8" borderId="16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" fillId="8" borderId="17" xfId="0" applyFont="1" applyFill="1" applyBorder="1" applyAlignment="1">
      <alignment vertical="center" shrinkToFit="1"/>
    </xf>
    <xf numFmtId="0" fontId="1" fillId="8" borderId="13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" fontId="8" fillId="0" borderId="23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30" xfId="0" applyNumberFormat="1" applyFont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9" xfId="0" applyFont="1" applyBorder="1"/>
    <xf numFmtId="0" fontId="1" fillId="6" borderId="37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shrinkToFit="1"/>
    </xf>
    <xf numFmtId="0" fontId="8" fillId="0" borderId="2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44" xfId="0" applyFont="1" applyBorder="1"/>
    <xf numFmtId="0" fontId="8" fillId="0" borderId="0" xfId="0" applyFont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vertical="center" shrinkToFit="1"/>
    </xf>
    <xf numFmtId="0" fontId="8" fillId="0" borderId="57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8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7" xfId="0" applyFont="1" applyBorder="1"/>
    <xf numFmtId="0" fontId="8" fillId="0" borderId="5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1" xfId="0" applyNumberFormat="1" applyFont="1" applyFill="1" applyBorder="1" applyAlignment="1">
      <alignment horizontal="center" vertical="center" shrinkToFit="1"/>
    </xf>
    <xf numFmtId="0" fontId="8" fillId="0" borderId="62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1" fillId="0" borderId="0" xfId="0" applyFont="1" applyBorder="1"/>
    <xf numFmtId="0" fontId="8" fillId="0" borderId="8" xfId="0" applyFont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4" xfId="0" applyFont="1" applyBorder="1" applyAlignment="1">
      <alignment vertical="center" shrinkToFit="1"/>
    </xf>
    <xf numFmtId="0" fontId="8" fillId="0" borderId="31" xfId="0" applyFont="1" applyBorder="1" applyAlignment="1">
      <alignment horizontal="left" vertical="center" shrinkToFit="1"/>
    </xf>
    <xf numFmtId="49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60" xfId="0" applyFont="1" applyFill="1" applyBorder="1" applyAlignment="1">
      <alignment vertical="center" shrinkToFit="1"/>
    </xf>
    <xf numFmtId="0" fontId="14" fillId="8" borderId="1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0" fontId="17" fillId="0" borderId="22" xfId="0" applyFont="1" applyFill="1" applyBorder="1" applyAlignment="1">
      <alignment horizontal="left" vertical="center" shrinkToFit="1"/>
    </xf>
    <xf numFmtId="49" fontId="17" fillId="0" borderId="22" xfId="0" applyNumberFormat="1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/>
    <xf numFmtId="0" fontId="17" fillId="0" borderId="9" xfId="0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9" xfId="0" applyFont="1" applyBorder="1" applyAlignment="1">
      <alignment vertical="center"/>
    </xf>
    <xf numFmtId="0" fontId="17" fillId="0" borderId="44" xfId="0" applyFont="1" applyFill="1" applyBorder="1" applyAlignment="1">
      <alignment horizontal="left" vertical="center" shrinkToFit="1"/>
    </xf>
    <xf numFmtId="0" fontId="17" fillId="0" borderId="49" xfId="0" applyFont="1" applyFill="1" applyBorder="1" applyAlignment="1">
      <alignment vertical="center"/>
    </xf>
    <xf numFmtId="49" fontId="17" fillId="0" borderId="44" xfId="0" applyNumberFormat="1" applyFont="1" applyFill="1" applyBorder="1" applyAlignment="1">
      <alignment horizontal="center" vertical="center" shrinkToFit="1"/>
    </xf>
    <xf numFmtId="0" fontId="17" fillId="0" borderId="12" xfId="0" applyFont="1" applyFill="1" applyBorder="1"/>
    <xf numFmtId="0" fontId="17" fillId="0" borderId="28" xfId="0" applyFont="1" applyBorder="1" applyAlignment="1">
      <alignment horizontal="center" vertical="center"/>
    </xf>
    <xf numFmtId="0" fontId="17" fillId="0" borderId="48" xfId="0" applyFont="1" applyBorder="1"/>
    <xf numFmtId="49" fontId="17" fillId="0" borderId="44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8" fillId="0" borderId="22" xfId="0" applyFont="1" applyFill="1" applyBorder="1" applyAlignment="1">
      <alignment vertical="center"/>
    </xf>
    <xf numFmtId="49" fontId="8" fillId="0" borderId="40" xfId="0" applyNumberFormat="1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54" xfId="0" applyFont="1" applyFill="1" applyBorder="1" applyAlignment="1">
      <alignment horizontal="left" vertical="center" shrinkToFit="1"/>
    </xf>
    <xf numFmtId="0" fontId="12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6" borderId="35" xfId="0" applyFont="1" applyFill="1" applyBorder="1" applyAlignment="1">
      <alignment vertical="center" shrinkToFit="1"/>
    </xf>
    <xf numFmtId="0" fontId="1" fillId="6" borderId="48" xfId="0" applyFont="1" applyFill="1" applyBorder="1" applyAlignment="1">
      <alignment vertical="center" shrinkToFit="1"/>
    </xf>
    <xf numFmtId="0" fontId="8" fillId="0" borderId="7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Fill="1" applyBorder="1"/>
    <xf numFmtId="0" fontId="8" fillId="9" borderId="2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/>
    </xf>
    <xf numFmtId="0" fontId="8" fillId="0" borderId="37" xfId="0" applyFont="1" applyFill="1" applyBorder="1" applyAlignment="1">
      <alignment vertical="center" shrinkToFit="1"/>
    </xf>
    <xf numFmtId="0" fontId="8" fillId="0" borderId="50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left" vertical="center" shrinkToFit="1"/>
    </xf>
    <xf numFmtId="0" fontId="1" fillId="6" borderId="47" xfId="0" applyFont="1" applyFill="1" applyBorder="1" applyAlignment="1">
      <alignment vertical="center" shrinkToFit="1"/>
    </xf>
    <xf numFmtId="0" fontId="1" fillId="6" borderId="47" xfId="0" applyFont="1" applyFill="1" applyBorder="1" applyAlignment="1">
      <alignment horizontal="center" vertical="center" shrinkToFit="1"/>
    </xf>
    <xf numFmtId="0" fontId="8" fillId="9" borderId="38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44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9" xfId="0" applyFont="1" applyBorder="1" applyAlignment="1">
      <alignment horizontal="left"/>
    </xf>
    <xf numFmtId="0" fontId="8" fillId="0" borderId="49" xfId="0" applyFont="1" applyFill="1" applyBorder="1" applyAlignment="1">
      <alignment horizontal="left" vertical="center" shrinkToFit="1"/>
    </xf>
    <xf numFmtId="0" fontId="1" fillId="6" borderId="37" xfId="0" applyFont="1" applyFill="1" applyBorder="1" applyAlignment="1">
      <alignment horizontal="left" vertical="center" shrinkToFit="1"/>
    </xf>
    <xf numFmtId="0" fontId="8" fillId="0" borderId="49" xfId="0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0" fontId="17" fillId="0" borderId="7" xfId="0" applyFont="1" applyBorder="1" applyAlignment="1">
      <alignment vertical="center"/>
    </xf>
    <xf numFmtId="0" fontId="17" fillId="0" borderId="44" xfId="0" applyFont="1" applyFill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left" vertical="center" shrinkToFit="1"/>
    </xf>
    <xf numFmtId="0" fontId="8" fillId="0" borderId="48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/>
    </xf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6" xfId="0" applyFont="1" applyFill="1" applyBorder="1"/>
    <xf numFmtId="49" fontId="8" fillId="0" borderId="38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49" fontId="12" fillId="0" borderId="57" xfId="0" applyNumberFormat="1" applyFont="1" applyFill="1" applyBorder="1" applyAlignment="1">
      <alignment horizontal="center" vertical="center" shrinkToFit="1"/>
    </xf>
    <xf numFmtId="0" fontId="1" fillId="9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left" vertical="center"/>
    </xf>
    <xf numFmtId="0" fontId="1" fillId="4" borderId="59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65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18" fillId="0" borderId="29" xfId="0" applyFont="1" applyFill="1" applyBorder="1" applyAlignment="1">
      <alignment horizontal="left" vertical="center"/>
    </xf>
    <xf numFmtId="0" fontId="18" fillId="4" borderId="29" xfId="0" applyFont="1" applyFill="1" applyBorder="1" applyAlignment="1">
      <alignment horizontal="left" vertical="center"/>
    </xf>
    <xf numFmtId="0" fontId="18" fillId="0" borderId="40" xfId="0" applyFont="1" applyFill="1" applyBorder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/>
    </xf>
    <xf numFmtId="0" fontId="1" fillId="6" borderId="5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vertical="center"/>
    </xf>
    <xf numFmtId="0" fontId="19" fillId="0" borderId="35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/>
    <xf numFmtId="0" fontId="18" fillId="9" borderId="29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30" xfId="0" applyFont="1" applyBorder="1"/>
    <xf numFmtId="0" fontId="8" fillId="0" borderId="37" xfId="0" applyFont="1" applyBorder="1"/>
    <xf numFmtId="0" fontId="2" fillId="3" borderId="1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6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6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/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horizontal="left"/>
    </xf>
    <xf numFmtId="0" fontId="1" fillId="0" borderId="4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6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29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 shrinkToFit="1"/>
    </xf>
    <xf numFmtId="0" fontId="8" fillId="10" borderId="45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6" xfId="0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 shrinkToFit="1"/>
    </xf>
    <xf numFmtId="0" fontId="8" fillId="10" borderId="1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8" fillId="10" borderId="6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left" vertical="center" shrinkToFit="1"/>
    </xf>
    <xf numFmtId="0" fontId="8" fillId="0" borderId="60" xfId="0" applyFont="1" applyFill="1" applyBorder="1" applyAlignment="1">
      <alignment vertical="center"/>
    </xf>
    <xf numFmtId="0" fontId="8" fillId="10" borderId="54" xfId="0" applyFont="1" applyFill="1" applyBorder="1" applyAlignment="1">
      <alignment horizontal="center" vertical="center"/>
    </xf>
    <xf numFmtId="0" fontId="8" fillId="10" borderId="48" xfId="0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vertical="center"/>
    </xf>
    <xf numFmtId="0" fontId="8" fillId="0" borderId="44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37"/>
  <sheetViews>
    <sheetView tabSelected="1" topLeftCell="A25" zoomScale="80" zoomScaleNormal="80" zoomScaleSheetLayoutView="80" workbookViewId="0">
      <selection activeCell="A71" sqref="A71"/>
    </sheetView>
  </sheetViews>
  <sheetFormatPr defaultRowHeight="12.75" x14ac:dyDescent="0.2"/>
  <cols>
    <col min="1" max="1" width="19.85546875" style="5" bestFit="1" customWidth="1"/>
    <col min="2" max="3" width="69.140625" style="5" customWidth="1"/>
    <col min="4" max="4" width="11.140625" style="6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5.140625" style="5" customWidth="1"/>
    <col min="12" max="12" width="5.28515625" style="5" customWidth="1"/>
    <col min="13" max="13" width="4.85546875" style="5" customWidth="1"/>
    <col min="14" max="14" width="5.140625" style="5" customWidth="1"/>
    <col min="15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6" style="5" customWidth="1"/>
    <col min="25" max="25" width="42.7109375" style="77" customWidth="1"/>
    <col min="26" max="26" width="31.140625" style="235" customWidth="1"/>
  </cols>
  <sheetData>
    <row r="1" spans="1:27" ht="18" x14ac:dyDescent="0.2">
      <c r="A1" s="302" t="s">
        <v>90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27" ht="15.75" x14ac:dyDescent="0.2">
      <c r="A2" s="267" t="s">
        <v>171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7" ht="16.5" thickBot="1" x14ac:dyDescent="0.25">
      <c r="A3" s="267" t="s">
        <v>89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7" ht="15" thickBot="1" x14ac:dyDescent="0.25">
      <c r="A4" s="3"/>
      <c r="B4" s="45" t="s">
        <v>12</v>
      </c>
      <c r="C4" s="45"/>
      <c r="D4" s="10" t="s">
        <v>27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25" x14ac:dyDescent="0.2">
      <c r="A5" s="3"/>
      <c r="B5" s="46" t="s">
        <v>28</v>
      </c>
      <c r="C5" s="46"/>
      <c r="D5" s="48">
        <f>D25</f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4.25" x14ac:dyDescent="0.2">
      <c r="A6" s="3"/>
      <c r="B6" s="46" t="s">
        <v>59</v>
      </c>
      <c r="C6" s="46"/>
      <c r="D6" s="48">
        <f>D41</f>
        <v>54</v>
      </c>
      <c r="E6" s="4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14.25" x14ac:dyDescent="0.2">
      <c r="A7" s="3"/>
      <c r="B7" s="47" t="s">
        <v>7</v>
      </c>
      <c r="C7" s="47"/>
      <c r="D7" s="49">
        <v>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7" ht="15" thickBot="1" x14ac:dyDescent="0.25">
      <c r="A8" s="3"/>
      <c r="B8" s="31" t="s">
        <v>29</v>
      </c>
      <c r="C8" s="31"/>
      <c r="D8" s="50">
        <f>D46</f>
        <v>15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13.5" thickBot="1" x14ac:dyDescent="0.25">
      <c r="B9" s="13" t="s">
        <v>18</v>
      </c>
      <c r="C9" s="13"/>
      <c r="D9" s="11">
        <f>SUM(D5:D8)</f>
        <v>120</v>
      </c>
      <c r="L9" s="40"/>
    </row>
    <row r="10" spans="1:27" s="1" customFormat="1" ht="12.75" customHeight="1" x14ac:dyDescent="0.2">
      <c r="A10" s="268" t="s">
        <v>8</v>
      </c>
      <c r="B10" s="268" t="s">
        <v>0</v>
      </c>
      <c r="C10" s="181"/>
      <c r="D10" s="308" t="s">
        <v>11</v>
      </c>
      <c r="E10" s="309" t="s">
        <v>1</v>
      </c>
      <c r="F10" s="310"/>
      <c r="G10" s="310"/>
      <c r="H10" s="310"/>
      <c r="I10" s="311"/>
      <c r="J10" s="309" t="s">
        <v>4</v>
      </c>
      <c r="K10" s="310"/>
      <c r="L10" s="310"/>
      <c r="M10" s="310"/>
      <c r="N10" s="311"/>
      <c r="O10" s="309" t="s">
        <v>5</v>
      </c>
      <c r="P10" s="310"/>
      <c r="Q10" s="310"/>
      <c r="R10" s="310"/>
      <c r="S10" s="311"/>
      <c r="T10" s="309" t="s">
        <v>6</v>
      </c>
      <c r="U10" s="310"/>
      <c r="V10" s="310"/>
      <c r="W10" s="310"/>
      <c r="X10" s="311"/>
      <c r="Y10" s="268" t="s">
        <v>158</v>
      </c>
      <c r="Z10" s="305" t="s">
        <v>24</v>
      </c>
    </row>
    <row r="11" spans="1:27" s="1" customFormat="1" x14ac:dyDescent="0.2">
      <c r="A11" s="269"/>
      <c r="B11" s="303"/>
      <c r="C11" s="182"/>
      <c r="D11" s="269"/>
      <c r="E11" s="312" t="s">
        <v>9</v>
      </c>
      <c r="F11" s="313"/>
      <c r="G11" s="314"/>
      <c r="H11" s="82" t="s">
        <v>10</v>
      </c>
      <c r="I11" s="83" t="s">
        <v>3</v>
      </c>
      <c r="J11" s="312" t="s">
        <v>9</v>
      </c>
      <c r="K11" s="313"/>
      <c r="L11" s="314"/>
      <c r="M11" s="82" t="s">
        <v>10</v>
      </c>
      <c r="N11" s="83" t="s">
        <v>3</v>
      </c>
      <c r="O11" s="312" t="s">
        <v>9</v>
      </c>
      <c r="P11" s="313"/>
      <c r="Q11" s="314"/>
      <c r="R11" s="82" t="s">
        <v>10</v>
      </c>
      <c r="S11" s="83" t="s">
        <v>3</v>
      </c>
      <c r="T11" s="312" t="s">
        <v>9</v>
      </c>
      <c r="U11" s="313"/>
      <c r="V11" s="314"/>
      <c r="W11" s="82" t="s">
        <v>10</v>
      </c>
      <c r="X11" s="83" t="s">
        <v>3</v>
      </c>
      <c r="Y11" s="315"/>
      <c r="Z11" s="306"/>
      <c r="AA11" s="103"/>
    </row>
    <row r="12" spans="1:27" s="1" customFormat="1" ht="13.5" thickBot="1" x14ac:dyDescent="0.25">
      <c r="A12" s="270"/>
      <c r="B12" s="304"/>
      <c r="C12" s="183"/>
      <c r="D12" s="270"/>
      <c r="E12" s="84" t="s">
        <v>2</v>
      </c>
      <c r="F12" s="85" t="s">
        <v>22</v>
      </c>
      <c r="G12" s="85" t="s">
        <v>23</v>
      </c>
      <c r="H12" s="85"/>
      <c r="I12" s="86"/>
      <c r="J12" s="84" t="s">
        <v>2</v>
      </c>
      <c r="K12" s="85" t="s">
        <v>22</v>
      </c>
      <c r="L12" s="85" t="s">
        <v>23</v>
      </c>
      <c r="M12" s="85"/>
      <c r="N12" s="86"/>
      <c r="O12" s="84" t="s">
        <v>2</v>
      </c>
      <c r="P12" s="85" t="s">
        <v>22</v>
      </c>
      <c r="Q12" s="85" t="s">
        <v>23</v>
      </c>
      <c r="R12" s="85"/>
      <c r="S12" s="86"/>
      <c r="T12" s="84" t="s">
        <v>2</v>
      </c>
      <c r="U12" s="85" t="s">
        <v>22</v>
      </c>
      <c r="V12" s="85" t="s">
        <v>23</v>
      </c>
      <c r="W12" s="85"/>
      <c r="X12" s="86"/>
      <c r="Y12" s="316"/>
      <c r="Z12" s="307"/>
      <c r="AA12" s="103"/>
    </row>
    <row r="13" spans="1:27" ht="16.5" thickBot="1" x14ac:dyDescent="0.25">
      <c r="A13" s="271" t="s">
        <v>19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3"/>
      <c r="AA13" s="24"/>
    </row>
    <row r="14" spans="1:27" ht="16.5" thickBot="1" x14ac:dyDescent="0.25">
      <c r="A14" s="289" t="s">
        <v>28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8"/>
      <c r="AA14" s="24"/>
    </row>
    <row r="15" spans="1:27" s="2" customFormat="1" ht="12.75" customHeight="1" thickBot="1" x14ac:dyDescent="0.25">
      <c r="A15" s="290" t="s">
        <v>34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91"/>
      <c r="AA15" s="12"/>
    </row>
    <row r="16" spans="1:27" s="2" customFormat="1" ht="16.5" customHeight="1" x14ac:dyDescent="0.2">
      <c r="A16" s="62" t="s">
        <v>91</v>
      </c>
      <c r="B16" s="110" t="s">
        <v>30</v>
      </c>
      <c r="C16" s="62" t="s">
        <v>127</v>
      </c>
      <c r="D16" s="109"/>
      <c r="E16" s="35"/>
      <c r="F16" s="36"/>
      <c r="G16" s="36"/>
      <c r="H16" s="36"/>
      <c r="I16" s="53"/>
      <c r="J16" s="35">
        <v>0</v>
      </c>
      <c r="K16" s="36">
        <v>16</v>
      </c>
      <c r="L16" s="36"/>
      <c r="M16" s="36" t="s">
        <v>17</v>
      </c>
      <c r="N16" s="53">
        <v>5</v>
      </c>
      <c r="O16" s="35"/>
      <c r="P16" s="36"/>
      <c r="Q16" s="36"/>
      <c r="R16" s="36"/>
      <c r="S16" s="53"/>
      <c r="T16" s="35"/>
      <c r="U16" s="36"/>
      <c r="V16" s="36"/>
      <c r="W16" s="36"/>
      <c r="X16" s="53"/>
      <c r="Y16" s="242" t="s">
        <v>159</v>
      </c>
      <c r="Z16" s="242" t="s">
        <v>15</v>
      </c>
      <c r="AA16" s="12"/>
    </row>
    <row r="17" spans="1:27" s="2" customFormat="1" ht="15" customHeight="1" x14ac:dyDescent="0.2">
      <c r="A17" s="20" t="s">
        <v>92</v>
      </c>
      <c r="B17" s="111" t="s">
        <v>46</v>
      </c>
      <c r="C17" s="20" t="s">
        <v>128</v>
      </c>
      <c r="D17" s="63"/>
      <c r="E17" s="21"/>
      <c r="F17" s="22"/>
      <c r="G17" s="22"/>
      <c r="H17" s="22"/>
      <c r="I17" s="23"/>
      <c r="J17" s="21">
        <v>0</v>
      </c>
      <c r="K17" s="22">
        <v>16</v>
      </c>
      <c r="L17" s="22"/>
      <c r="M17" s="22" t="s">
        <v>17</v>
      </c>
      <c r="N17" s="23">
        <v>5</v>
      </c>
      <c r="O17" s="21"/>
      <c r="P17" s="22"/>
      <c r="Q17" s="22"/>
      <c r="R17" s="22"/>
      <c r="S17" s="23"/>
      <c r="T17" s="21"/>
      <c r="U17" s="22"/>
      <c r="V17" s="22"/>
      <c r="W17" s="22"/>
      <c r="X17" s="23"/>
      <c r="Y17" s="236" t="s">
        <v>159</v>
      </c>
      <c r="Z17" s="236" t="s">
        <v>31</v>
      </c>
      <c r="AA17" s="12"/>
    </row>
    <row r="18" spans="1:27" s="2" customFormat="1" ht="14.25" customHeight="1" x14ac:dyDescent="0.2">
      <c r="A18" s="20" t="s">
        <v>93</v>
      </c>
      <c r="B18" s="112" t="s">
        <v>62</v>
      </c>
      <c r="C18" s="20" t="s">
        <v>129</v>
      </c>
      <c r="D18" s="63"/>
      <c r="E18" s="21">
        <v>0</v>
      </c>
      <c r="F18" s="22">
        <v>16</v>
      </c>
      <c r="G18" s="22"/>
      <c r="H18" s="22" t="s">
        <v>17</v>
      </c>
      <c r="I18" s="23">
        <v>5</v>
      </c>
      <c r="J18" s="21"/>
      <c r="K18" s="22"/>
      <c r="L18" s="22"/>
      <c r="M18" s="22"/>
      <c r="N18" s="23"/>
      <c r="O18" s="21"/>
      <c r="P18" s="22"/>
      <c r="Q18" s="22"/>
      <c r="R18" s="22"/>
      <c r="S18" s="23"/>
      <c r="T18" s="21"/>
      <c r="U18" s="22"/>
      <c r="V18" s="22"/>
      <c r="W18" s="22"/>
      <c r="X18" s="23"/>
      <c r="Y18" s="236" t="s">
        <v>159</v>
      </c>
      <c r="Z18" s="236" t="s">
        <v>50</v>
      </c>
      <c r="AA18" s="12"/>
    </row>
    <row r="19" spans="1:27" s="2" customFormat="1" ht="16.5" customHeight="1" thickBot="1" x14ac:dyDescent="0.25">
      <c r="A19" s="87" t="s">
        <v>94</v>
      </c>
      <c r="B19" s="113" t="s">
        <v>32</v>
      </c>
      <c r="C19" s="192" t="s">
        <v>130</v>
      </c>
      <c r="D19" s="37"/>
      <c r="E19" s="32"/>
      <c r="F19" s="33"/>
      <c r="G19" s="33"/>
      <c r="H19" s="33"/>
      <c r="I19" s="34"/>
      <c r="J19" s="32">
        <v>0</v>
      </c>
      <c r="K19" s="33">
        <v>16</v>
      </c>
      <c r="L19" s="33"/>
      <c r="M19" s="33" t="s">
        <v>17</v>
      </c>
      <c r="N19" s="34">
        <v>5</v>
      </c>
      <c r="O19" s="32"/>
      <c r="P19" s="33"/>
      <c r="Q19" s="33"/>
      <c r="R19" s="33"/>
      <c r="S19" s="34"/>
      <c r="T19" s="32"/>
      <c r="U19" s="33"/>
      <c r="V19" s="33"/>
      <c r="W19" s="33"/>
      <c r="X19" s="34"/>
      <c r="Y19" s="318" t="s">
        <v>159</v>
      </c>
      <c r="Z19" s="237" t="s">
        <v>87</v>
      </c>
      <c r="AA19" s="12"/>
    </row>
    <row r="20" spans="1:27" s="2" customFormat="1" ht="12.75" customHeight="1" thickBot="1" x14ac:dyDescent="0.25">
      <c r="A20" s="292" t="s">
        <v>36</v>
      </c>
      <c r="B20" s="293"/>
      <c r="C20" s="293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80"/>
      <c r="AA20" s="12"/>
    </row>
    <row r="21" spans="1:27" s="2" customFormat="1" ht="12.75" customHeight="1" x14ac:dyDescent="0.2">
      <c r="A21" s="108" t="s">
        <v>95</v>
      </c>
      <c r="B21" s="67" t="s">
        <v>33</v>
      </c>
      <c r="C21" s="67" t="s">
        <v>131</v>
      </c>
      <c r="D21" s="44"/>
      <c r="E21" s="15">
        <v>16</v>
      </c>
      <c r="F21" s="16">
        <v>0</v>
      </c>
      <c r="G21" s="16"/>
      <c r="H21" s="16" t="s">
        <v>23</v>
      </c>
      <c r="I21" s="17">
        <v>5</v>
      </c>
      <c r="J21" s="15"/>
      <c r="K21" s="16"/>
      <c r="L21" s="16"/>
      <c r="M21" s="16"/>
      <c r="N21" s="17"/>
      <c r="O21" s="15"/>
      <c r="P21" s="16"/>
      <c r="Q21" s="16"/>
      <c r="R21" s="16"/>
      <c r="S21" s="17"/>
      <c r="T21" s="55"/>
      <c r="U21" s="16"/>
      <c r="V21" s="16"/>
      <c r="W21" s="16"/>
      <c r="X21" s="56"/>
      <c r="Y21" s="319" t="s">
        <v>161</v>
      </c>
      <c r="Z21" s="238" t="s">
        <v>13</v>
      </c>
      <c r="AA21" s="12"/>
    </row>
    <row r="22" spans="1:27" s="2" customFormat="1" ht="12.75" customHeight="1" x14ac:dyDescent="0.2">
      <c r="A22" s="104" t="s">
        <v>96</v>
      </c>
      <c r="B22" s="102" t="s">
        <v>35</v>
      </c>
      <c r="C22" s="186" t="s">
        <v>132</v>
      </c>
      <c r="D22" s="63"/>
      <c r="E22" s="21"/>
      <c r="F22" s="22"/>
      <c r="G22" s="22"/>
      <c r="H22" s="22"/>
      <c r="I22" s="23"/>
      <c r="J22" s="21">
        <v>16</v>
      </c>
      <c r="K22" s="22">
        <v>0</v>
      </c>
      <c r="L22" s="22"/>
      <c r="M22" s="22" t="s">
        <v>23</v>
      </c>
      <c r="N22" s="23">
        <v>5</v>
      </c>
      <c r="O22" s="21"/>
      <c r="P22" s="22"/>
      <c r="Q22" s="22"/>
      <c r="R22" s="22"/>
      <c r="S22" s="23"/>
      <c r="T22" s="18"/>
      <c r="U22" s="22"/>
      <c r="V22" s="22"/>
      <c r="W22" s="22"/>
      <c r="X22" s="19"/>
      <c r="Y22" s="320" t="s">
        <v>160</v>
      </c>
      <c r="Z22" s="239" t="s">
        <v>74</v>
      </c>
      <c r="AA22" s="12"/>
    </row>
    <row r="23" spans="1:27" s="2" customFormat="1" ht="12.75" customHeight="1" x14ac:dyDescent="0.2">
      <c r="A23" s="105" t="s">
        <v>97</v>
      </c>
      <c r="B23" s="102" t="s">
        <v>63</v>
      </c>
      <c r="C23" s="186" t="s">
        <v>133</v>
      </c>
      <c r="D23" s="63"/>
      <c r="E23" s="21"/>
      <c r="F23" s="22"/>
      <c r="G23" s="22"/>
      <c r="H23" s="22"/>
      <c r="I23" s="23"/>
      <c r="J23" s="21">
        <v>16</v>
      </c>
      <c r="K23" s="22">
        <v>0</v>
      </c>
      <c r="L23" s="22"/>
      <c r="M23" s="22" t="s">
        <v>23</v>
      </c>
      <c r="N23" s="23">
        <v>5</v>
      </c>
      <c r="O23" s="21"/>
      <c r="P23" s="22"/>
      <c r="Q23" s="22"/>
      <c r="R23" s="22"/>
      <c r="S23" s="23"/>
      <c r="T23" s="18"/>
      <c r="U23" s="22"/>
      <c r="V23" s="22"/>
      <c r="W23" s="22"/>
      <c r="X23" s="19"/>
      <c r="Y23" s="319" t="s">
        <v>161</v>
      </c>
      <c r="Z23" s="239" t="s">
        <v>75</v>
      </c>
      <c r="AA23" s="12"/>
    </row>
    <row r="24" spans="1:27" s="2" customFormat="1" ht="12.75" customHeight="1" thickBot="1" x14ac:dyDescent="0.25">
      <c r="A24" s="106" t="s">
        <v>98</v>
      </c>
      <c r="B24" s="107" t="s">
        <v>49</v>
      </c>
      <c r="C24" s="76" t="s">
        <v>134</v>
      </c>
      <c r="D24" s="97"/>
      <c r="E24" s="66">
        <v>16</v>
      </c>
      <c r="F24" s="98">
        <v>0</v>
      </c>
      <c r="G24" s="98"/>
      <c r="H24" s="98" t="s">
        <v>23</v>
      </c>
      <c r="I24" s="99">
        <v>4</v>
      </c>
      <c r="J24" s="66"/>
      <c r="K24" s="98"/>
      <c r="L24" s="98"/>
      <c r="M24" s="98"/>
      <c r="N24" s="99"/>
      <c r="O24" s="66"/>
      <c r="P24" s="98"/>
      <c r="Q24" s="98"/>
      <c r="R24" s="98"/>
      <c r="S24" s="99"/>
      <c r="T24" s="100"/>
      <c r="U24" s="98"/>
      <c r="V24" s="98"/>
      <c r="W24" s="98"/>
      <c r="X24" s="101"/>
      <c r="Y24" s="250" t="s">
        <v>76</v>
      </c>
      <c r="Z24" s="240" t="s">
        <v>16</v>
      </c>
      <c r="AA24" s="12"/>
    </row>
    <row r="25" spans="1:27" s="30" customFormat="1" ht="12.75" customHeight="1" thickBot="1" x14ac:dyDescent="0.25">
      <c r="A25" s="25"/>
      <c r="B25" s="26" t="s">
        <v>20</v>
      </c>
      <c r="C25" s="184"/>
      <c r="D25" s="27">
        <f>SUM(I25,N25,S25,X25)</f>
        <v>39</v>
      </c>
      <c r="E25" s="29">
        <f>SUM(E16:E24)</f>
        <v>32</v>
      </c>
      <c r="F25" s="29">
        <f>SUM(F16:F24)</f>
        <v>16</v>
      </c>
      <c r="G25" s="29">
        <f>SUM(G16:G24)</f>
        <v>0</v>
      </c>
      <c r="H25" s="28"/>
      <c r="I25" s="29">
        <f>SUM(I16:I24)</f>
        <v>14</v>
      </c>
      <c r="J25" s="29">
        <f>SUM(J16:J24)</f>
        <v>32</v>
      </c>
      <c r="K25" s="29">
        <f>SUM(K16:K24)</f>
        <v>48</v>
      </c>
      <c r="L25" s="29">
        <f>SUM(L16:L24)</f>
        <v>0</v>
      </c>
      <c r="M25" s="28"/>
      <c r="N25" s="29">
        <f>SUM(N16:N24)</f>
        <v>25</v>
      </c>
      <c r="O25" s="29">
        <f>SUM(O16:O24)</f>
        <v>0</v>
      </c>
      <c r="P25" s="29">
        <f>SUM(P16:P24)</f>
        <v>0</v>
      </c>
      <c r="Q25" s="29">
        <f>SUM(Q16:Q24)</f>
        <v>0</v>
      </c>
      <c r="R25" s="28"/>
      <c r="S25" s="29">
        <f>SUM(S16:S24)</f>
        <v>0</v>
      </c>
      <c r="T25" s="29">
        <f>SUM(T16:T24)</f>
        <v>0</v>
      </c>
      <c r="U25" s="29">
        <f>SUM(U16:U24)</f>
        <v>0</v>
      </c>
      <c r="V25" s="29">
        <f>SUM(V16:V24)</f>
        <v>0</v>
      </c>
      <c r="W25" s="28"/>
      <c r="X25" s="29">
        <f>SUM(X16:X24)</f>
        <v>0</v>
      </c>
      <c r="Y25" s="79"/>
      <c r="Z25" s="241"/>
    </row>
    <row r="26" spans="1:27" ht="16.5" thickBot="1" x14ac:dyDescent="0.25">
      <c r="A26" s="294" t="s">
        <v>37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6"/>
      <c r="AA26" s="24"/>
    </row>
    <row r="27" spans="1:27" s="2" customFormat="1" ht="12.75" customHeight="1" thickBot="1" x14ac:dyDescent="0.25">
      <c r="A27" s="277" t="s">
        <v>38</v>
      </c>
      <c r="B27" s="278"/>
      <c r="C27" s="278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0"/>
      <c r="AA27" s="12"/>
    </row>
    <row r="28" spans="1:27" s="2" customFormat="1" ht="12.75" customHeight="1" x14ac:dyDescent="0.2">
      <c r="A28" s="57" t="s">
        <v>99</v>
      </c>
      <c r="B28" s="62" t="s">
        <v>43</v>
      </c>
      <c r="C28" s="187" t="s">
        <v>135</v>
      </c>
      <c r="D28" s="44"/>
      <c r="E28" s="35"/>
      <c r="F28" s="36"/>
      <c r="G28" s="36"/>
      <c r="H28" s="36"/>
      <c r="I28" s="115"/>
      <c r="J28" s="35"/>
      <c r="K28" s="36"/>
      <c r="L28" s="36"/>
      <c r="M28" s="36"/>
      <c r="N28" s="115"/>
      <c r="O28" s="35"/>
      <c r="P28" s="36"/>
      <c r="Q28" s="36"/>
      <c r="R28" s="36"/>
      <c r="S28" s="65"/>
      <c r="T28" s="35">
        <v>16</v>
      </c>
      <c r="U28" s="36">
        <v>0</v>
      </c>
      <c r="V28" s="36"/>
      <c r="W28" s="36" t="s">
        <v>23</v>
      </c>
      <c r="X28" s="53">
        <v>5</v>
      </c>
      <c r="Y28" s="320" t="s">
        <v>162</v>
      </c>
      <c r="Z28" s="242" t="s">
        <v>51</v>
      </c>
      <c r="AA28" s="12"/>
    </row>
    <row r="29" spans="1:27" s="2" customFormat="1" ht="12.75" customHeight="1" x14ac:dyDescent="0.2">
      <c r="A29" s="58" t="s">
        <v>100</v>
      </c>
      <c r="B29" s="20" t="s">
        <v>39</v>
      </c>
      <c r="C29" s="188" t="s">
        <v>136</v>
      </c>
      <c r="D29" s="59"/>
      <c r="E29" s="15">
        <v>16</v>
      </c>
      <c r="F29" s="16">
        <v>0</v>
      </c>
      <c r="G29" s="16"/>
      <c r="H29" s="16" t="s">
        <v>23</v>
      </c>
      <c r="I29" s="190">
        <v>5</v>
      </c>
      <c r="J29" s="15"/>
      <c r="K29" s="16"/>
      <c r="L29" s="16"/>
      <c r="M29" s="16"/>
      <c r="N29" s="173"/>
      <c r="O29" s="71"/>
      <c r="P29" s="69"/>
      <c r="Q29" s="69"/>
      <c r="R29" s="22"/>
      <c r="S29" s="68"/>
      <c r="T29" s="75"/>
      <c r="U29" s="69"/>
      <c r="V29" s="69"/>
      <c r="W29" s="69"/>
      <c r="X29" s="54"/>
      <c r="Y29" s="320" t="s">
        <v>162</v>
      </c>
      <c r="Z29" s="236" t="s">
        <v>51</v>
      </c>
      <c r="AA29" s="12"/>
    </row>
    <row r="30" spans="1:27" s="2" customFormat="1" ht="12.75" customHeight="1" x14ac:dyDescent="0.2">
      <c r="A30" s="58" t="s">
        <v>101</v>
      </c>
      <c r="B30" s="20" t="s">
        <v>48</v>
      </c>
      <c r="C30" s="189" t="s">
        <v>137</v>
      </c>
      <c r="D30" s="59"/>
      <c r="E30" s="15">
        <v>16</v>
      </c>
      <c r="F30" s="16">
        <v>0</v>
      </c>
      <c r="G30" s="16"/>
      <c r="H30" s="16" t="s">
        <v>23</v>
      </c>
      <c r="I30" s="190">
        <v>5</v>
      </c>
      <c r="J30" s="15"/>
      <c r="K30" s="16"/>
      <c r="L30" s="16"/>
      <c r="M30" s="16"/>
      <c r="N30" s="173"/>
      <c r="O30" s="71"/>
      <c r="P30" s="69"/>
      <c r="Q30" s="69"/>
      <c r="R30" s="22"/>
      <c r="S30" s="68"/>
      <c r="T30" s="75"/>
      <c r="U30" s="69"/>
      <c r="V30" s="69"/>
      <c r="W30" s="69"/>
      <c r="X30" s="54"/>
      <c r="Y30" s="320" t="s">
        <v>162</v>
      </c>
      <c r="Z30" s="236" t="s">
        <v>52</v>
      </c>
      <c r="AA30" s="12"/>
    </row>
    <row r="31" spans="1:27" s="2" customFormat="1" ht="12.75" customHeight="1" x14ac:dyDescent="0.2">
      <c r="A31" s="58" t="s">
        <v>102</v>
      </c>
      <c r="B31" s="20" t="s">
        <v>45</v>
      </c>
      <c r="C31" s="189" t="s">
        <v>138</v>
      </c>
      <c r="D31" s="59"/>
      <c r="E31" s="15"/>
      <c r="F31" s="16"/>
      <c r="G31" s="16"/>
      <c r="H31" s="16"/>
      <c r="I31" s="173"/>
      <c r="J31" s="15"/>
      <c r="K31" s="16"/>
      <c r="L31" s="16"/>
      <c r="M31" s="16"/>
      <c r="N31" s="173"/>
      <c r="O31" s="177"/>
      <c r="P31" s="178"/>
      <c r="Q31" s="178"/>
      <c r="R31" s="179"/>
      <c r="S31" s="180"/>
      <c r="T31" s="233">
        <v>16</v>
      </c>
      <c r="U31" s="178">
        <v>0</v>
      </c>
      <c r="V31" s="178"/>
      <c r="W31" s="179" t="s">
        <v>23</v>
      </c>
      <c r="X31" s="234">
        <v>5</v>
      </c>
      <c r="Y31" s="320" t="s">
        <v>162</v>
      </c>
      <c r="Z31" s="236" t="s">
        <v>53</v>
      </c>
      <c r="AA31" s="12"/>
    </row>
    <row r="32" spans="1:27" s="2" customFormat="1" ht="12.75" customHeight="1" x14ac:dyDescent="0.2">
      <c r="A32" s="58" t="s">
        <v>103</v>
      </c>
      <c r="B32" s="20" t="s">
        <v>70</v>
      </c>
      <c r="C32" s="188" t="s">
        <v>139</v>
      </c>
      <c r="D32" s="59"/>
      <c r="E32" s="15"/>
      <c r="F32" s="16"/>
      <c r="G32" s="16"/>
      <c r="H32" s="16"/>
      <c r="I32" s="173"/>
      <c r="J32" s="15"/>
      <c r="K32" s="16"/>
      <c r="L32" s="16"/>
      <c r="M32" s="16"/>
      <c r="N32" s="173"/>
      <c r="O32" s="177">
        <v>16</v>
      </c>
      <c r="P32" s="178">
        <v>0</v>
      </c>
      <c r="Q32" s="178"/>
      <c r="R32" s="179" t="s">
        <v>23</v>
      </c>
      <c r="S32" s="191">
        <v>5</v>
      </c>
      <c r="T32" s="75"/>
      <c r="U32" s="69"/>
      <c r="V32" s="69"/>
      <c r="W32" s="69"/>
      <c r="X32" s="54"/>
      <c r="Y32" s="320" t="s">
        <v>162</v>
      </c>
      <c r="Z32" s="236" t="s">
        <v>53</v>
      </c>
      <c r="AA32" s="12"/>
    </row>
    <row r="33" spans="1:28" s="2" customFormat="1" ht="12.75" customHeight="1" x14ac:dyDescent="0.2">
      <c r="A33" s="58" t="s">
        <v>104</v>
      </c>
      <c r="B33" s="20" t="s">
        <v>44</v>
      </c>
      <c r="C33" s="186" t="s">
        <v>140</v>
      </c>
      <c r="D33" s="59"/>
      <c r="E33" s="15">
        <v>16</v>
      </c>
      <c r="F33" s="16">
        <v>0</v>
      </c>
      <c r="G33" s="16"/>
      <c r="H33" s="16" t="s">
        <v>23</v>
      </c>
      <c r="I33" s="17">
        <v>5</v>
      </c>
      <c r="J33" s="15"/>
      <c r="K33" s="16"/>
      <c r="L33" s="16"/>
      <c r="M33" s="16"/>
      <c r="N33" s="173"/>
      <c r="O33" s="71"/>
      <c r="P33" s="69"/>
      <c r="Q33" s="69"/>
      <c r="R33" s="69"/>
      <c r="S33" s="68"/>
      <c r="T33" s="75"/>
      <c r="U33" s="69"/>
      <c r="V33" s="69"/>
      <c r="W33" s="69"/>
      <c r="X33" s="54"/>
      <c r="Y33" s="320" t="s">
        <v>162</v>
      </c>
      <c r="Z33" s="236" t="s">
        <v>53</v>
      </c>
      <c r="AA33" s="12"/>
    </row>
    <row r="34" spans="1:28" s="2" customFormat="1" ht="12.75" customHeight="1" thickBot="1" x14ac:dyDescent="0.25">
      <c r="A34" s="58" t="s">
        <v>105</v>
      </c>
      <c r="B34" s="87" t="s">
        <v>54</v>
      </c>
      <c r="C34" s="76" t="s">
        <v>141</v>
      </c>
      <c r="D34" s="59"/>
      <c r="E34" s="174"/>
      <c r="F34" s="175"/>
      <c r="G34" s="175"/>
      <c r="H34" s="175"/>
      <c r="I34" s="176"/>
      <c r="J34" s="174"/>
      <c r="K34" s="175"/>
      <c r="L34" s="175"/>
      <c r="M34" s="175"/>
      <c r="N34" s="176"/>
      <c r="O34" s="71">
        <v>16</v>
      </c>
      <c r="P34" s="69">
        <v>0</v>
      </c>
      <c r="Q34" s="69"/>
      <c r="R34" s="69" t="s">
        <v>21</v>
      </c>
      <c r="S34" s="68">
        <v>5</v>
      </c>
      <c r="T34" s="172"/>
      <c r="U34" s="70"/>
      <c r="V34" s="70"/>
      <c r="W34" s="70"/>
      <c r="X34" s="91"/>
      <c r="Y34" s="320" t="s">
        <v>162</v>
      </c>
      <c r="Z34" s="237" t="s">
        <v>51</v>
      </c>
      <c r="AA34" s="12"/>
    </row>
    <row r="35" spans="1:28" s="2" customFormat="1" ht="12.75" customHeight="1" thickBot="1" x14ac:dyDescent="0.25">
      <c r="A35" s="281" t="s">
        <v>42</v>
      </c>
      <c r="B35" s="282"/>
      <c r="C35" s="282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4"/>
      <c r="Z35" s="285"/>
      <c r="AA35" s="12"/>
    </row>
    <row r="36" spans="1:28" s="2" customFormat="1" ht="12.75" customHeight="1" x14ac:dyDescent="0.2">
      <c r="A36" s="197" t="s">
        <v>106</v>
      </c>
      <c r="B36" s="62" t="s">
        <v>60</v>
      </c>
      <c r="C36" s="200" t="s">
        <v>142</v>
      </c>
      <c r="D36" s="224"/>
      <c r="E36" s="35">
        <v>16</v>
      </c>
      <c r="F36" s="36">
        <v>0</v>
      </c>
      <c r="G36" s="36"/>
      <c r="H36" s="36" t="s">
        <v>23</v>
      </c>
      <c r="I36" s="65">
        <v>5</v>
      </c>
      <c r="J36" s="35"/>
      <c r="K36" s="36"/>
      <c r="L36" s="36"/>
      <c r="M36" s="36"/>
      <c r="N36" s="115"/>
      <c r="O36" s="229"/>
      <c r="P36" s="73"/>
      <c r="Q36" s="73"/>
      <c r="R36" s="73"/>
      <c r="S36" s="231"/>
      <c r="T36" s="72"/>
      <c r="U36" s="73"/>
      <c r="V36" s="73"/>
      <c r="W36" s="73"/>
      <c r="X36" s="74"/>
      <c r="Y36" s="322" t="s">
        <v>162</v>
      </c>
      <c r="Z36" s="242" t="s">
        <v>40</v>
      </c>
      <c r="AA36" s="12"/>
    </row>
    <row r="37" spans="1:28" s="2" customFormat="1" ht="12.75" customHeight="1" x14ac:dyDescent="0.2">
      <c r="A37" s="58" t="s">
        <v>107</v>
      </c>
      <c r="B37" s="20" t="s">
        <v>61</v>
      </c>
      <c r="C37" s="201" t="s">
        <v>143</v>
      </c>
      <c r="D37" s="222"/>
      <c r="E37" s="21"/>
      <c r="F37" s="22"/>
      <c r="G37" s="22"/>
      <c r="H37" s="22"/>
      <c r="I37" s="19"/>
      <c r="J37" s="21">
        <v>16</v>
      </c>
      <c r="K37" s="22">
        <v>0</v>
      </c>
      <c r="L37" s="22"/>
      <c r="M37" s="22" t="s">
        <v>23</v>
      </c>
      <c r="N37" s="23">
        <v>5</v>
      </c>
      <c r="O37" s="18"/>
      <c r="P37" s="22"/>
      <c r="Q37" s="22"/>
      <c r="R37" s="22"/>
      <c r="S37" s="19"/>
      <c r="T37" s="21"/>
      <c r="U37" s="22"/>
      <c r="V37" s="22"/>
      <c r="W37" s="22"/>
      <c r="X37" s="23"/>
      <c r="Y37" s="323" t="s">
        <v>162</v>
      </c>
      <c r="Z37" s="236" t="s">
        <v>25</v>
      </c>
      <c r="AA37" s="12"/>
    </row>
    <row r="38" spans="1:28" s="2" customFormat="1" ht="12.75" customHeight="1" x14ac:dyDescent="0.2">
      <c r="A38" s="58" t="s">
        <v>108</v>
      </c>
      <c r="B38" s="20" t="s">
        <v>47</v>
      </c>
      <c r="C38" s="201" t="s">
        <v>144</v>
      </c>
      <c r="D38" s="222"/>
      <c r="E38" s="21"/>
      <c r="F38" s="22"/>
      <c r="G38" s="22"/>
      <c r="H38" s="22"/>
      <c r="I38" s="19"/>
      <c r="J38" s="21"/>
      <c r="K38" s="22"/>
      <c r="L38" s="22"/>
      <c r="M38" s="22"/>
      <c r="N38" s="23"/>
      <c r="O38" s="18"/>
      <c r="P38" s="22"/>
      <c r="Q38" s="22"/>
      <c r="R38" s="22"/>
      <c r="S38" s="19"/>
      <c r="T38" s="21">
        <v>16</v>
      </c>
      <c r="U38" s="22">
        <v>2</v>
      </c>
      <c r="V38" s="22"/>
      <c r="W38" s="69" t="s">
        <v>23</v>
      </c>
      <c r="X38" s="23">
        <v>5</v>
      </c>
      <c r="Y38" s="323" t="s">
        <v>162</v>
      </c>
      <c r="Z38" s="236" t="s">
        <v>40</v>
      </c>
      <c r="AA38" s="12"/>
    </row>
    <row r="39" spans="1:28" s="2" customFormat="1" ht="12.75" customHeight="1" x14ac:dyDescent="0.2">
      <c r="A39" s="58" t="s">
        <v>109</v>
      </c>
      <c r="B39" s="198" t="s">
        <v>41</v>
      </c>
      <c r="C39" s="202" t="s">
        <v>145</v>
      </c>
      <c r="D39" s="222"/>
      <c r="E39" s="21"/>
      <c r="F39" s="22"/>
      <c r="G39" s="22"/>
      <c r="H39" s="22"/>
      <c r="I39" s="19"/>
      <c r="J39" s="21"/>
      <c r="K39" s="22"/>
      <c r="L39" s="22"/>
      <c r="M39" s="22"/>
      <c r="N39" s="23"/>
      <c r="O39" s="230">
        <v>0</v>
      </c>
      <c r="P39" s="179">
        <v>16</v>
      </c>
      <c r="Q39" s="226">
        <v>2</v>
      </c>
      <c r="R39" s="178" t="s">
        <v>23</v>
      </c>
      <c r="S39" s="232">
        <v>4</v>
      </c>
      <c r="T39" s="21"/>
      <c r="U39" s="22"/>
      <c r="V39" s="227"/>
      <c r="W39" s="69"/>
      <c r="X39" s="23"/>
      <c r="Y39" s="324" t="s">
        <v>159</v>
      </c>
      <c r="Z39" s="236" t="s">
        <v>55</v>
      </c>
      <c r="AA39" s="12"/>
    </row>
    <row r="40" spans="1:28" s="30" customFormat="1" ht="12.75" customHeight="1" thickBot="1" x14ac:dyDescent="0.25">
      <c r="A40" s="88" t="s">
        <v>124</v>
      </c>
      <c r="B40" s="199" t="s">
        <v>125</v>
      </c>
      <c r="C40" s="203" t="s">
        <v>146</v>
      </c>
      <c r="D40" s="225"/>
      <c r="E40" s="32"/>
      <c r="F40" s="33"/>
      <c r="G40" s="33"/>
      <c r="H40" s="33"/>
      <c r="I40" s="170"/>
      <c r="J40" s="32"/>
      <c r="K40" s="33"/>
      <c r="L40" s="33"/>
      <c r="M40" s="33"/>
      <c r="N40" s="34"/>
      <c r="O40" s="193"/>
      <c r="P40" s="33"/>
      <c r="Q40" s="228"/>
      <c r="R40" s="70"/>
      <c r="S40" s="170"/>
      <c r="T40" s="32">
        <v>0</v>
      </c>
      <c r="U40" s="33">
        <v>0</v>
      </c>
      <c r="V40" s="33">
        <v>0</v>
      </c>
      <c r="W40" s="33" t="s">
        <v>126</v>
      </c>
      <c r="X40" s="34">
        <v>0</v>
      </c>
      <c r="Y40" s="323" t="s">
        <v>162</v>
      </c>
      <c r="Z40" s="321" t="s">
        <v>51</v>
      </c>
      <c r="AA40" s="12"/>
      <c r="AB40" s="2"/>
    </row>
    <row r="41" spans="1:28" s="30" customFormat="1" ht="12.75" customHeight="1" thickBot="1" x14ac:dyDescent="0.25">
      <c r="A41" s="194"/>
      <c r="B41" s="195" t="s">
        <v>20</v>
      </c>
      <c r="C41" s="195"/>
      <c r="D41" s="196">
        <f>SUM(I41,N41,S41,X41)</f>
        <v>54</v>
      </c>
      <c r="E41" s="51">
        <f>SUM(E37:E39,E28:E34)</f>
        <v>48</v>
      </c>
      <c r="F41" s="51">
        <f>SUM(F37:F39,F28:F34)</f>
        <v>0</v>
      </c>
      <c r="G41" s="51">
        <f>SUM(G37:G39,G28:G34)</f>
        <v>0</v>
      </c>
      <c r="H41" s="51"/>
      <c r="I41" s="51">
        <f>SUM(I36:I39,I28:I34)</f>
        <v>20</v>
      </c>
      <c r="J41" s="51">
        <f>SUM(J37:J39,J28:J34)</f>
        <v>16</v>
      </c>
      <c r="K41" s="51">
        <f>SUM(K37:K39,K28:K34)</f>
        <v>0</v>
      </c>
      <c r="L41" s="51">
        <f>SUM(L37:L39,L28:L34)</f>
        <v>0</v>
      </c>
      <c r="M41" s="51"/>
      <c r="N41" s="51">
        <f>SUM(N36:N39,N28:N34)</f>
        <v>5</v>
      </c>
      <c r="O41" s="51">
        <f>SUM(O37:O39,O28:O34)</f>
        <v>32</v>
      </c>
      <c r="P41" s="51">
        <f>SUM(P37:P39,P28:P34)</f>
        <v>16</v>
      </c>
      <c r="Q41" s="51">
        <f>SUM(Q37:Q39,Q28:Q34)</f>
        <v>2</v>
      </c>
      <c r="R41" s="51"/>
      <c r="S41" s="51">
        <f>SUM(S37:S39,S28:S34)</f>
        <v>14</v>
      </c>
      <c r="T41" s="51">
        <f>SUM(T37:T39,T28:T34)</f>
        <v>48</v>
      </c>
      <c r="U41" s="51">
        <f>SUM(U37:U39,U28:U34)</f>
        <v>2</v>
      </c>
      <c r="V41" s="51">
        <f>SUM(V37:V39,V28:V34)</f>
        <v>0</v>
      </c>
      <c r="W41" s="51"/>
      <c r="X41" s="51">
        <f>SUM(X37:X39,X28:X34)</f>
        <v>15</v>
      </c>
      <c r="Y41" s="78"/>
      <c r="Z41" s="252"/>
      <c r="AA41" s="12"/>
      <c r="AB41" s="2"/>
    </row>
    <row r="42" spans="1:28" ht="16.5" thickBot="1" x14ac:dyDescent="0.25">
      <c r="A42" s="274" t="s">
        <v>29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6"/>
      <c r="AA42" s="12"/>
      <c r="AB42" s="2"/>
    </row>
    <row r="43" spans="1:28" s="14" customFormat="1" ht="13.5" thickBot="1" x14ac:dyDescent="0.25">
      <c r="A43" s="89" t="s">
        <v>176</v>
      </c>
      <c r="B43" s="62" t="s">
        <v>177</v>
      </c>
      <c r="C43" s="200" t="s">
        <v>147</v>
      </c>
      <c r="D43" s="221"/>
      <c r="E43" s="35"/>
      <c r="F43" s="36"/>
      <c r="G43" s="36"/>
      <c r="H43" s="36"/>
      <c r="I43" s="223"/>
      <c r="J43" s="35">
        <v>0</v>
      </c>
      <c r="K43" s="36">
        <v>12</v>
      </c>
      <c r="L43" s="36">
        <v>0</v>
      </c>
      <c r="M43" s="36" t="s">
        <v>17</v>
      </c>
      <c r="N43" s="53">
        <v>0</v>
      </c>
      <c r="O43" s="64"/>
      <c r="P43" s="36"/>
      <c r="Q43" s="36"/>
      <c r="R43" s="36"/>
      <c r="S43" s="223"/>
      <c r="T43" s="35"/>
      <c r="U43" s="36"/>
      <c r="V43" s="36"/>
      <c r="W43" s="36"/>
      <c r="X43" s="115"/>
      <c r="Y43" s="325" t="s">
        <v>159</v>
      </c>
      <c r="Z43" s="326" t="s">
        <v>175</v>
      </c>
      <c r="AA43" s="12"/>
      <c r="AB43" s="2"/>
    </row>
    <row r="44" spans="1:28" s="14" customFormat="1" x14ac:dyDescent="0.2">
      <c r="A44" s="58" t="s">
        <v>178</v>
      </c>
      <c r="B44" s="20" t="s">
        <v>172</v>
      </c>
      <c r="C44" s="201" t="s">
        <v>148</v>
      </c>
      <c r="D44" s="222"/>
      <c r="E44" s="21"/>
      <c r="F44" s="22"/>
      <c r="G44" s="22"/>
      <c r="H44" s="22"/>
      <c r="I44" s="19"/>
      <c r="J44" s="21"/>
      <c r="K44" s="22"/>
      <c r="L44" s="22"/>
      <c r="M44" s="22"/>
      <c r="N44" s="23"/>
      <c r="O44" s="18">
        <v>0</v>
      </c>
      <c r="P44" s="36">
        <v>12</v>
      </c>
      <c r="Q44" s="36">
        <v>0</v>
      </c>
      <c r="R44" s="22" t="s">
        <v>17</v>
      </c>
      <c r="S44" s="19">
        <v>6</v>
      </c>
      <c r="T44" s="21"/>
      <c r="U44" s="22"/>
      <c r="V44" s="22"/>
      <c r="W44" s="22"/>
      <c r="X44" s="23"/>
      <c r="Y44" s="325" t="s">
        <v>159</v>
      </c>
      <c r="Z44" s="326" t="s">
        <v>175</v>
      </c>
      <c r="AA44" s="12"/>
      <c r="AB44" s="2"/>
    </row>
    <row r="45" spans="1:28" s="2" customFormat="1" ht="12.75" customHeight="1" thickBot="1" x14ac:dyDescent="0.25">
      <c r="A45" s="88" t="s">
        <v>179</v>
      </c>
      <c r="B45" s="347" t="s">
        <v>77</v>
      </c>
      <c r="C45" s="205" t="s">
        <v>149</v>
      </c>
      <c r="D45" s="92"/>
      <c r="E45" s="95"/>
      <c r="F45" s="90"/>
      <c r="G45" s="90"/>
      <c r="H45" s="90"/>
      <c r="I45" s="94"/>
      <c r="J45" s="95"/>
      <c r="K45" s="90"/>
      <c r="L45" s="90"/>
      <c r="M45" s="90"/>
      <c r="N45" s="96"/>
      <c r="O45" s="93"/>
      <c r="P45" s="90"/>
      <c r="Q45" s="90"/>
      <c r="R45" s="90"/>
      <c r="S45" s="94"/>
      <c r="T45" s="95">
        <v>0</v>
      </c>
      <c r="U45" s="90">
        <v>0</v>
      </c>
      <c r="V45" s="90">
        <v>12</v>
      </c>
      <c r="W45" s="33" t="s">
        <v>17</v>
      </c>
      <c r="X45" s="91">
        <v>9</v>
      </c>
      <c r="Y45" s="325" t="s">
        <v>173</v>
      </c>
      <c r="Z45" s="326" t="s">
        <v>174</v>
      </c>
      <c r="AA45" s="12"/>
    </row>
    <row r="46" spans="1:28" s="30" customFormat="1" ht="12.75" customHeight="1" thickBot="1" x14ac:dyDescent="0.25">
      <c r="A46" s="204"/>
      <c r="B46" s="60" t="s">
        <v>20</v>
      </c>
      <c r="C46" s="185"/>
      <c r="D46" s="61">
        <f>SUM(I46,N46,S46,X46)</f>
        <v>15</v>
      </c>
      <c r="E46" s="51">
        <f>SUM(E42:E45,E32:E38)</f>
        <v>32</v>
      </c>
      <c r="F46" s="51">
        <f>SUM(F42:F45,F32:F38)</f>
        <v>0</v>
      </c>
      <c r="G46" s="51">
        <f>SUM(G42:G45,G32:G38)</f>
        <v>0</v>
      </c>
      <c r="H46" s="51">
        <f>SUM(H42:H45,H32:H38)</f>
        <v>0</v>
      </c>
      <c r="I46" s="51"/>
      <c r="J46" s="52">
        <f>SUM(J44:J45)</f>
        <v>0</v>
      </c>
      <c r="K46" s="52">
        <f t="shared" ref="K46" si="0">SUM(K44:K45)</f>
        <v>0</v>
      </c>
      <c r="L46" s="52">
        <f t="shared" ref="L46" si="1">SUM(L44:L45)</f>
        <v>0</v>
      </c>
      <c r="M46" s="52">
        <f t="shared" ref="M46" si="2">SUM(M44:M45)</f>
        <v>0</v>
      </c>
      <c r="N46" s="52">
        <f t="shared" ref="N46" si="3">SUM(N44:N45)</f>
        <v>0</v>
      </c>
      <c r="O46" s="52">
        <f>SUM(O44:O45)</f>
        <v>0</v>
      </c>
      <c r="P46" s="52">
        <f t="shared" ref="P46" si="4">SUM(P44:P45)</f>
        <v>12</v>
      </c>
      <c r="Q46" s="52">
        <f t="shared" ref="Q46" si="5">SUM(Q44:Q45)</f>
        <v>0</v>
      </c>
      <c r="R46" s="52">
        <f t="shared" ref="R46" si="6">SUM(R44:R45)</f>
        <v>0</v>
      </c>
      <c r="S46" s="52">
        <f t="shared" ref="S46" si="7">SUM(S44:S45)</f>
        <v>6</v>
      </c>
      <c r="T46" s="52">
        <f>SUM(T44:T45)</f>
        <v>0</v>
      </c>
      <c r="U46" s="52">
        <f t="shared" ref="U46" si="8">SUM(U44:U45)</f>
        <v>0</v>
      </c>
      <c r="V46" s="52">
        <f t="shared" ref="V46" si="9">SUM(V44:V45)</f>
        <v>12</v>
      </c>
      <c r="W46" s="52">
        <f t="shared" ref="W46" si="10">SUM(W44:W45)</f>
        <v>0</v>
      </c>
      <c r="X46" s="52">
        <f t="shared" ref="X46" si="11">SUM(X44:X45)</f>
        <v>9</v>
      </c>
      <c r="Y46" s="79"/>
      <c r="Z46" s="251"/>
      <c r="AA46" s="12"/>
      <c r="AB46" s="2"/>
    </row>
    <row r="47" spans="1:28" s="30" customFormat="1" ht="12.75" customHeight="1" thickBot="1" x14ac:dyDescent="0.25">
      <c r="A47" s="38"/>
      <c r="B47" s="42" t="s">
        <v>26</v>
      </c>
      <c r="C47" s="42"/>
      <c r="D47" s="43">
        <f>SUM(D46,D41,D25)</f>
        <v>108</v>
      </c>
      <c r="E47" s="43">
        <f>SUM(E46,E41,E25)</f>
        <v>112</v>
      </c>
      <c r="F47" s="43">
        <f>SUM(F46,F41,F25)</f>
        <v>16</v>
      </c>
      <c r="G47" s="43">
        <f>SUM(G46,G41,G25)</f>
        <v>0</v>
      </c>
      <c r="H47" s="39"/>
      <c r="I47" s="114">
        <f>SUM(I46,I41,I25)</f>
        <v>34</v>
      </c>
      <c r="J47" s="43">
        <f>SUM(J46,J41,J25)</f>
        <v>48</v>
      </c>
      <c r="K47" s="43">
        <f>SUM(K46,K41,K25)</f>
        <v>48</v>
      </c>
      <c r="L47" s="43">
        <f>SUM(L46,L41,L25)</f>
        <v>0</v>
      </c>
      <c r="M47" s="39"/>
      <c r="N47" s="114">
        <f>SUM(N46,N41,N25)</f>
        <v>30</v>
      </c>
      <c r="O47" s="43">
        <f>SUM(O46,O41,O25)</f>
        <v>32</v>
      </c>
      <c r="P47" s="43">
        <f>SUM(P46,P41,P25)</f>
        <v>28</v>
      </c>
      <c r="Q47" s="43">
        <f>SUM(Q46,Q41,Q25)</f>
        <v>2</v>
      </c>
      <c r="R47" s="39"/>
      <c r="S47" s="114">
        <f>SUM(S46,S41,S25)</f>
        <v>20</v>
      </c>
      <c r="T47" s="43">
        <f>SUM(T46,T41,T25)</f>
        <v>48</v>
      </c>
      <c r="U47" s="43">
        <f>SUM(U46,U41,U25)</f>
        <v>2</v>
      </c>
      <c r="V47" s="43">
        <f>SUM(V46,V41,V25)</f>
        <v>12</v>
      </c>
      <c r="W47" s="39"/>
      <c r="X47" s="114">
        <f>SUM(X46,X41,X25)</f>
        <v>24</v>
      </c>
      <c r="Y47" s="80"/>
      <c r="Z47" s="243"/>
      <c r="AA47" s="12"/>
      <c r="AB47" s="2"/>
    </row>
    <row r="48" spans="1:28" ht="16.5" thickBot="1" x14ac:dyDescent="0.25">
      <c r="A48" s="286" t="s">
        <v>65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8"/>
      <c r="AA48" s="12"/>
      <c r="AB48" s="2"/>
    </row>
    <row r="49" spans="1:31" s="117" customFormat="1" ht="12.75" customHeight="1" thickBot="1" x14ac:dyDescent="0.25">
      <c r="A49" s="264" t="s">
        <v>64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6"/>
      <c r="AA49" s="116"/>
    </row>
    <row r="50" spans="1:31" s="117" customFormat="1" ht="12.75" customHeight="1" x14ac:dyDescent="0.2">
      <c r="A50" s="118" t="s">
        <v>110</v>
      </c>
      <c r="B50" s="206" t="s">
        <v>71</v>
      </c>
      <c r="C50" s="118" t="s">
        <v>150</v>
      </c>
      <c r="D50" s="119"/>
      <c r="J50" s="120">
        <v>12</v>
      </c>
      <c r="K50" s="121">
        <v>0</v>
      </c>
      <c r="L50" s="121">
        <v>0</v>
      </c>
      <c r="M50" s="122" t="s">
        <v>17</v>
      </c>
      <c r="N50" s="123">
        <v>4</v>
      </c>
      <c r="O50" s="120"/>
      <c r="P50" s="121"/>
      <c r="Q50" s="121"/>
      <c r="R50" s="121"/>
      <c r="S50" s="126"/>
      <c r="T50" s="120"/>
      <c r="U50" s="121"/>
      <c r="V50" s="121"/>
      <c r="W50" s="121"/>
      <c r="X50" s="126"/>
      <c r="Y50" s="327" t="s">
        <v>159</v>
      </c>
      <c r="Z50" s="244" t="s">
        <v>56</v>
      </c>
      <c r="AA50" s="116"/>
    </row>
    <row r="51" spans="1:31" s="138" customFormat="1" x14ac:dyDescent="0.2">
      <c r="A51" s="127" t="s">
        <v>111</v>
      </c>
      <c r="B51" s="128" t="s">
        <v>58</v>
      </c>
      <c r="C51" s="207" t="s">
        <v>58</v>
      </c>
      <c r="D51" s="129"/>
      <c r="E51" s="130"/>
      <c r="F51" s="131"/>
      <c r="G51" s="131"/>
      <c r="H51" s="132"/>
      <c r="I51" s="133"/>
      <c r="J51" s="130"/>
      <c r="K51" s="131"/>
      <c r="L51" s="131"/>
      <c r="M51" s="132"/>
      <c r="N51" s="133"/>
      <c r="O51" s="130"/>
      <c r="P51" s="131"/>
      <c r="Q51" s="131"/>
      <c r="R51" s="132"/>
      <c r="S51" s="133"/>
      <c r="T51" s="134">
        <v>12</v>
      </c>
      <c r="U51" s="131">
        <v>0</v>
      </c>
      <c r="V51" s="131">
        <v>0</v>
      </c>
      <c r="W51" s="132" t="s">
        <v>17</v>
      </c>
      <c r="X51" s="135">
        <v>4</v>
      </c>
      <c r="Y51" s="320" t="s">
        <v>162</v>
      </c>
      <c r="Z51" s="262" t="s">
        <v>25</v>
      </c>
      <c r="AA51" s="137"/>
      <c r="AE51" s="117"/>
    </row>
    <row r="52" spans="1:31" s="143" customFormat="1" x14ac:dyDescent="0.2">
      <c r="A52" s="127" t="s">
        <v>112</v>
      </c>
      <c r="B52" s="139" t="s">
        <v>123</v>
      </c>
      <c r="C52" s="127" t="s">
        <v>151</v>
      </c>
      <c r="D52" s="140"/>
      <c r="E52" s="141"/>
      <c r="F52" s="132"/>
      <c r="G52" s="132"/>
      <c r="H52" s="132"/>
      <c r="I52" s="133"/>
      <c r="J52" s="141"/>
      <c r="K52" s="132"/>
      <c r="L52" s="132"/>
      <c r="M52" s="132"/>
      <c r="N52" s="133"/>
      <c r="O52" s="141"/>
      <c r="P52" s="132"/>
      <c r="Q52" s="132"/>
      <c r="R52" s="132"/>
      <c r="S52" s="133"/>
      <c r="T52" s="130">
        <v>12</v>
      </c>
      <c r="U52" s="131">
        <v>0</v>
      </c>
      <c r="V52" s="131">
        <v>0</v>
      </c>
      <c r="W52" s="132" t="s">
        <v>17</v>
      </c>
      <c r="X52" s="133">
        <v>4</v>
      </c>
      <c r="Y52" s="320" t="s">
        <v>162</v>
      </c>
      <c r="Z52" s="244" t="s">
        <v>51</v>
      </c>
      <c r="AA52" s="142"/>
      <c r="AE52" s="117"/>
    </row>
    <row r="53" spans="1:31" s="138" customFormat="1" ht="13.5" thickBot="1" x14ac:dyDescent="0.25">
      <c r="A53" s="127" t="s">
        <v>113</v>
      </c>
      <c r="B53" s="139" t="s">
        <v>57</v>
      </c>
      <c r="C53" s="208" t="s">
        <v>57</v>
      </c>
      <c r="D53" s="140"/>
      <c r="E53" s="144"/>
      <c r="F53" s="145"/>
      <c r="G53" s="145"/>
      <c r="H53" s="145"/>
      <c r="I53" s="146"/>
      <c r="J53" s="147"/>
      <c r="K53" s="145"/>
      <c r="L53" s="145"/>
      <c r="M53" s="145"/>
      <c r="N53" s="148"/>
      <c r="O53" s="149">
        <v>12</v>
      </c>
      <c r="P53" s="150">
        <v>0</v>
      </c>
      <c r="Q53" s="150">
        <v>0</v>
      </c>
      <c r="R53" s="145" t="s">
        <v>17</v>
      </c>
      <c r="S53" s="146">
        <v>4</v>
      </c>
      <c r="T53" s="149"/>
      <c r="U53" s="150"/>
      <c r="V53" s="150"/>
      <c r="W53" s="145"/>
      <c r="X53" s="146"/>
      <c r="Y53" s="320" t="s">
        <v>162</v>
      </c>
      <c r="Z53" s="245" t="s">
        <v>25</v>
      </c>
      <c r="AA53" s="137"/>
      <c r="AE53" s="117"/>
    </row>
    <row r="54" spans="1:31" s="138" customFormat="1" ht="14.25" customHeight="1" thickBot="1" x14ac:dyDescent="0.25">
      <c r="A54" s="264" t="s">
        <v>66</v>
      </c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6"/>
    </row>
    <row r="55" spans="1:31" s="138" customFormat="1" x14ac:dyDescent="0.2">
      <c r="A55" s="118" t="s">
        <v>114</v>
      </c>
      <c r="B55" s="151" t="s">
        <v>67</v>
      </c>
      <c r="C55" s="209" t="s">
        <v>67</v>
      </c>
      <c r="D55" s="119"/>
      <c r="E55" s="120"/>
      <c r="F55" s="121"/>
      <c r="G55" s="121"/>
      <c r="H55" s="122"/>
      <c r="I55" s="123"/>
      <c r="J55" s="120"/>
      <c r="K55" s="121"/>
      <c r="L55" s="121"/>
      <c r="M55" s="122"/>
      <c r="N55" s="123"/>
      <c r="O55" s="120"/>
      <c r="P55" s="121"/>
      <c r="Q55" s="121"/>
      <c r="R55" s="122"/>
      <c r="S55" s="123"/>
      <c r="T55" s="120">
        <v>12</v>
      </c>
      <c r="U55" s="121">
        <v>0</v>
      </c>
      <c r="V55" s="121">
        <v>0</v>
      </c>
      <c r="W55" s="122" t="s">
        <v>17</v>
      </c>
      <c r="X55" s="123">
        <v>4</v>
      </c>
      <c r="Y55" s="328" t="s">
        <v>160</v>
      </c>
      <c r="Z55" s="246" t="s">
        <v>72</v>
      </c>
    </row>
    <row r="56" spans="1:31" s="138" customFormat="1" x14ac:dyDescent="0.2">
      <c r="A56" s="127" t="s">
        <v>115</v>
      </c>
      <c r="B56" s="139" t="s">
        <v>68</v>
      </c>
      <c r="C56" s="210" t="s">
        <v>68</v>
      </c>
      <c r="D56" s="140"/>
      <c r="E56" s="141"/>
      <c r="F56" s="132"/>
      <c r="G56" s="132"/>
      <c r="H56" s="132"/>
      <c r="I56" s="133"/>
      <c r="J56" s="141"/>
      <c r="K56" s="132"/>
      <c r="L56" s="132"/>
      <c r="M56" s="132"/>
      <c r="N56" s="133"/>
      <c r="O56" s="141"/>
      <c r="P56" s="132"/>
      <c r="Q56" s="132"/>
      <c r="R56" s="132"/>
      <c r="S56" s="133"/>
      <c r="T56" s="141">
        <v>12</v>
      </c>
      <c r="U56" s="132">
        <v>0</v>
      </c>
      <c r="V56" s="132">
        <v>0</v>
      </c>
      <c r="W56" s="132" t="s">
        <v>17</v>
      </c>
      <c r="X56" s="133">
        <v>4</v>
      </c>
      <c r="Y56" s="320" t="s">
        <v>160</v>
      </c>
      <c r="Z56" s="244" t="s">
        <v>14</v>
      </c>
    </row>
    <row r="57" spans="1:31" s="138" customFormat="1" ht="13.5" thickBot="1" x14ac:dyDescent="0.25">
      <c r="A57" s="152" t="s">
        <v>116</v>
      </c>
      <c r="B57" s="153" t="s">
        <v>69</v>
      </c>
      <c r="C57" s="208" t="s">
        <v>69</v>
      </c>
      <c r="D57" s="154"/>
      <c r="E57" s="144"/>
      <c r="F57" s="145"/>
      <c r="G57" s="145"/>
      <c r="H57" s="145"/>
      <c r="I57" s="146"/>
      <c r="J57" s="144"/>
      <c r="K57" s="145"/>
      <c r="L57" s="145"/>
      <c r="M57" s="145"/>
      <c r="N57" s="146"/>
      <c r="O57" s="144">
        <v>12</v>
      </c>
      <c r="P57" s="145">
        <v>0</v>
      </c>
      <c r="Q57" s="145">
        <v>0</v>
      </c>
      <c r="R57" s="145" t="s">
        <v>17</v>
      </c>
      <c r="S57" s="146">
        <v>4</v>
      </c>
      <c r="T57" s="144"/>
      <c r="U57" s="145"/>
      <c r="V57" s="145"/>
      <c r="W57" s="145"/>
      <c r="X57" s="146"/>
      <c r="Y57" s="317" t="s">
        <v>160</v>
      </c>
      <c r="Z57" s="247" t="s">
        <v>73</v>
      </c>
    </row>
    <row r="58" spans="1:31" s="117" customFormat="1" ht="12.75" customHeight="1" thickBot="1" x14ac:dyDescent="0.25">
      <c r="A58" s="298" t="s">
        <v>78</v>
      </c>
      <c r="B58" s="299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299"/>
      <c r="Z58" s="301"/>
      <c r="AA58" s="116"/>
    </row>
    <row r="59" spans="1:31" s="117" customFormat="1" ht="12.75" customHeight="1" x14ac:dyDescent="0.2">
      <c r="A59" s="118" t="s">
        <v>117</v>
      </c>
      <c r="B59" s="155" t="s">
        <v>79</v>
      </c>
      <c r="C59" s="118" t="s">
        <v>152</v>
      </c>
      <c r="D59" s="119"/>
      <c r="E59" s="124"/>
      <c r="F59" s="121"/>
      <c r="G59" s="121"/>
      <c r="H59" s="122"/>
      <c r="I59" s="125"/>
      <c r="J59" s="120"/>
      <c r="K59" s="121"/>
      <c r="L59" s="121"/>
      <c r="M59" s="121"/>
      <c r="N59" s="125"/>
      <c r="O59" s="120"/>
      <c r="P59" s="121"/>
      <c r="Q59" s="121"/>
      <c r="R59" s="121"/>
      <c r="S59" s="125"/>
      <c r="T59" s="120">
        <v>12</v>
      </c>
      <c r="U59" s="121">
        <v>0</v>
      </c>
      <c r="V59" s="121">
        <v>0</v>
      </c>
      <c r="W59" s="121" t="s">
        <v>80</v>
      </c>
      <c r="X59" s="126">
        <v>4</v>
      </c>
      <c r="Y59" s="329" t="s">
        <v>161</v>
      </c>
      <c r="Z59" s="242" t="s">
        <v>81</v>
      </c>
      <c r="AA59" s="116"/>
    </row>
    <row r="60" spans="1:31" s="117" customFormat="1" ht="12.75" customHeight="1" x14ac:dyDescent="0.2">
      <c r="A60" s="127" t="s">
        <v>118</v>
      </c>
      <c r="B60" s="139" t="s">
        <v>163</v>
      </c>
      <c r="C60" s="127" t="s">
        <v>153</v>
      </c>
      <c r="D60" s="129"/>
      <c r="E60" s="134"/>
      <c r="F60" s="131"/>
      <c r="G60" s="131"/>
      <c r="H60" s="131"/>
      <c r="I60" s="156"/>
      <c r="J60" s="130"/>
      <c r="K60" s="131"/>
      <c r="L60" s="131"/>
      <c r="M60" s="131"/>
      <c r="N60" s="156"/>
      <c r="O60" s="130"/>
      <c r="P60" s="131"/>
      <c r="Q60" s="131"/>
      <c r="R60" s="131"/>
      <c r="S60" s="156"/>
      <c r="T60" s="130">
        <v>12</v>
      </c>
      <c r="U60" s="131">
        <v>0</v>
      </c>
      <c r="V60" s="131">
        <v>0</v>
      </c>
      <c r="W60" s="132" t="s">
        <v>80</v>
      </c>
      <c r="X60" s="136">
        <v>4</v>
      </c>
      <c r="Y60" s="329" t="s">
        <v>161</v>
      </c>
      <c r="Z60" s="236" t="s">
        <v>83</v>
      </c>
      <c r="AA60" s="116"/>
    </row>
    <row r="61" spans="1:31" s="117" customFormat="1" ht="12.75" customHeight="1" thickBot="1" x14ac:dyDescent="0.25">
      <c r="A61" s="152" t="s">
        <v>119</v>
      </c>
      <c r="B61" s="157" t="s">
        <v>82</v>
      </c>
      <c r="C61" s="152" t="s">
        <v>154</v>
      </c>
      <c r="D61" s="158"/>
      <c r="E61" s="159"/>
      <c r="F61" s="150"/>
      <c r="G61" s="150"/>
      <c r="H61" s="145"/>
      <c r="I61" s="160"/>
      <c r="J61" s="161"/>
      <c r="K61" s="162"/>
      <c r="L61" s="150"/>
      <c r="M61" s="162"/>
      <c r="N61" s="217"/>
      <c r="O61" s="149">
        <v>12</v>
      </c>
      <c r="P61" s="150">
        <v>0</v>
      </c>
      <c r="Q61" s="150">
        <v>0</v>
      </c>
      <c r="R61" s="150" t="s">
        <v>17</v>
      </c>
      <c r="S61" s="160">
        <v>4</v>
      </c>
      <c r="T61" s="218"/>
      <c r="U61" s="219"/>
      <c r="V61" s="219"/>
      <c r="W61" s="219"/>
      <c r="X61" s="220"/>
      <c r="Y61" s="329" t="s">
        <v>161</v>
      </c>
      <c r="Z61" s="237" t="s">
        <v>13</v>
      </c>
      <c r="AA61" s="116"/>
    </row>
    <row r="62" spans="1:31" s="2" customFormat="1" ht="12.75" customHeight="1" thickBot="1" x14ac:dyDescent="0.25">
      <c r="A62" s="277" t="s">
        <v>84</v>
      </c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79"/>
      <c r="Z62" s="297"/>
      <c r="AA62" s="12"/>
    </row>
    <row r="63" spans="1:31" s="167" customFormat="1" ht="13.5" thickBot="1" x14ac:dyDescent="0.25">
      <c r="A63" s="89" t="s">
        <v>120</v>
      </c>
      <c r="B63" s="163" t="s">
        <v>84</v>
      </c>
      <c r="C63" s="168" t="s">
        <v>155</v>
      </c>
      <c r="D63" s="164"/>
      <c r="E63" s="165"/>
      <c r="F63" s="36"/>
      <c r="G63" s="36"/>
      <c r="H63" s="36"/>
      <c r="I63" s="65"/>
      <c r="J63" s="166"/>
      <c r="K63" s="36"/>
      <c r="L63" s="36"/>
      <c r="M63" s="36"/>
      <c r="N63" s="53"/>
      <c r="T63" s="214">
        <v>0</v>
      </c>
      <c r="U63" s="215">
        <v>12</v>
      </c>
      <c r="V63" s="215"/>
      <c r="W63" s="215" t="s">
        <v>17</v>
      </c>
      <c r="X63" s="216">
        <v>5</v>
      </c>
      <c r="Y63" s="325" t="s">
        <v>160</v>
      </c>
      <c r="Z63" s="248" t="s">
        <v>164</v>
      </c>
    </row>
    <row r="64" spans="1:31" s="2" customFormat="1" ht="12.75" customHeight="1" thickBot="1" x14ac:dyDescent="0.25">
      <c r="A64" s="277" t="s">
        <v>85</v>
      </c>
      <c r="B64" s="278"/>
      <c r="C64" s="279"/>
      <c r="D64" s="278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80"/>
      <c r="AA64" s="12"/>
    </row>
    <row r="65" spans="1:143" s="167" customFormat="1" ht="13.5" thickBot="1" x14ac:dyDescent="0.25">
      <c r="A65" s="89" t="s">
        <v>121</v>
      </c>
      <c r="B65" s="163" t="s">
        <v>86</v>
      </c>
      <c r="C65" s="211" t="s">
        <v>156</v>
      </c>
      <c r="D65" s="81"/>
      <c r="E65" s="165"/>
      <c r="F65" s="36"/>
      <c r="G65" s="36"/>
      <c r="H65" s="36"/>
      <c r="I65" s="65"/>
      <c r="J65" s="166"/>
      <c r="K65" s="36"/>
      <c r="L65" s="36"/>
      <c r="M65" s="36"/>
      <c r="N65" s="53"/>
      <c r="O65" s="166"/>
      <c r="P65" s="36"/>
      <c r="Q65" s="36"/>
      <c r="R65" s="36"/>
      <c r="S65" s="53"/>
      <c r="T65" s="64">
        <v>0</v>
      </c>
      <c r="U65" s="36">
        <v>16</v>
      </c>
      <c r="V65" s="36"/>
      <c r="W65" s="36" t="s">
        <v>17</v>
      </c>
      <c r="X65" s="65">
        <v>5</v>
      </c>
      <c r="Y65" s="242" t="s">
        <v>159</v>
      </c>
      <c r="Z65" s="248" t="s">
        <v>15</v>
      </c>
    </row>
    <row r="66" spans="1:143" s="167" customFormat="1" ht="13.5" thickBot="1" x14ac:dyDescent="0.25">
      <c r="A66" s="168" t="s">
        <v>122</v>
      </c>
      <c r="B66" s="213" t="s">
        <v>88</v>
      </c>
      <c r="C66" s="212" t="s">
        <v>157</v>
      </c>
      <c r="D66" s="213"/>
      <c r="E66" s="169"/>
      <c r="F66" s="33"/>
      <c r="G66" s="33"/>
      <c r="H66" s="33"/>
      <c r="I66" s="170"/>
      <c r="J66" s="171"/>
      <c r="K66" s="33"/>
      <c r="L66" s="33"/>
      <c r="M66" s="33"/>
      <c r="N66" s="34"/>
      <c r="O66" s="32">
        <v>0</v>
      </c>
      <c r="P66" s="33">
        <v>12</v>
      </c>
      <c r="Q66" s="33"/>
      <c r="R66" s="33" t="s">
        <v>17</v>
      </c>
      <c r="S66" s="34">
        <v>5</v>
      </c>
      <c r="T66" s="171"/>
      <c r="U66" s="33"/>
      <c r="V66" s="33"/>
      <c r="W66" s="33"/>
      <c r="X66" s="34"/>
      <c r="Y66" s="237" t="s">
        <v>159</v>
      </c>
      <c r="Z66" s="249" t="s">
        <v>87</v>
      </c>
    </row>
    <row r="67" spans="1:143" s="2" customFormat="1" ht="12.75" customHeight="1" thickBot="1" x14ac:dyDescent="0.25">
      <c r="A67" s="277" t="s">
        <v>165</v>
      </c>
      <c r="B67" s="278"/>
      <c r="C67" s="279"/>
      <c r="D67" s="278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79"/>
      <c r="X67" s="279"/>
      <c r="Y67" s="279"/>
      <c r="Z67" s="280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4"/>
      <c r="AO67" s="255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</row>
    <row r="68" spans="1:143" s="167" customFormat="1" ht="15.75" customHeight="1" thickBot="1" x14ac:dyDescent="0.25">
      <c r="A68" s="89" t="s">
        <v>182</v>
      </c>
      <c r="B68" s="330" t="s">
        <v>166</v>
      </c>
      <c r="C68" s="331" t="s">
        <v>167</v>
      </c>
      <c r="D68" s="164"/>
      <c r="E68" s="332"/>
      <c r="F68" s="333"/>
      <c r="G68" s="333"/>
      <c r="H68" s="333"/>
      <c r="I68" s="333"/>
      <c r="J68" s="333"/>
      <c r="K68" s="333"/>
      <c r="L68" s="333"/>
      <c r="M68" s="333"/>
      <c r="N68" s="334"/>
      <c r="O68" s="35">
        <v>0</v>
      </c>
      <c r="P68" s="33">
        <v>12</v>
      </c>
      <c r="Q68" s="36"/>
      <c r="R68" s="36" t="s">
        <v>17</v>
      </c>
      <c r="S68" s="53">
        <v>3</v>
      </c>
      <c r="T68" s="35">
        <v>0</v>
      </c>
      <c r="U68" s="33">
        <v>12</v>
      </c>
      <c r="V68" s="36"/>
      <c r="W68" s="36" t="s">
        <v>17</v>
      </c>
      <c r="X68" s="53">
        <v>3</v>
      </c>
      <c r="Y68" s="186" t="s">
        <v>162</v>
      </c>
      <c r="Z68" s="346" t="s">
        <v>51</v>
      </c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6"/>
      <c r="AV68" s="256"/>
      <c r="AW68" s="256"/>
      <c r="AX68" s="256"/>
      <c r="AY68" s="256"/>
      <c r="AZ68" s="256"/>
      <c r="BA68" s="256"/>
      <c r="BB68" s="256"/>
      <c r="BC68" s="256"/>
      <c r="BD68" s="256"/>
      <c r="BE68" s="256"/>
      <c r="BF68" s="256"/>
      <c r="BG68" s="256"/>
      <c r="BH68" s="256"/>
      <c r="BI68" s="256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H68" s="256"/>
      <c r="CI68" s="256"/>
      <c r="CJ68" s="256"/>
      <c r="CK68" s="256"/>
      <c r="CL68" s="256"/>
      <c r="CM68" s="256"/>
      <c r="CN68" s="256"/>
      <c r="CO68" s="256"/>
      <c r="CP68" s="256"/>
      <c r="CQ68" s="256"/>
      <c r="CR68" s="256"/>
      <c r="CS68" s="256"/>
      <c r="CT68" s="256"/>
      <c r="CU68" s="256"/>
      <c r="CV68" s="256"/>
      <c r="CW68" s="256"/>
      <c r="CX68" s="256"/>
      <c r="CY68" s="256"/>
      <c r="CZ68" s="256"/>
      <c r="DA68" s="256"/>
      <c r="DB68" s="256"/>
      <c r="DC68" s="256"/>
      <c r="DD68" s="256"/>
      <c r="DE68" s="256"/>
      <c r="DF68" s="256"/>
      <c r="DG68" s="256"/>
      <c r="DH68" s="256"/>
      <c r="DI68" s="256"/>
      <c r="DJ68" s="256"/>
      <c r="DK68" s="256"/>
      <c r="DL68" s="256"/>
      <c r="DM68" s="256"/>
      <c r="DN68" s="256"/>
      <c r="DO68" s="256"/>
      <c r="DP68" s="256"/>
      <c r="DQ68" s="256"/>
      <c r="DR68" s="256"/>
      <c r="DS68" s="256"/>
      <c r="DT68" s="256"/>
      <c r="DU68" s="256"/>
      <c r="DV68" s="256"/>
      <c r="DW68" s="256"/>
      <c r="DX68" s="256"/>
    </row>
    <row r="69" spans="1:143" s="167" customFormat="1" ht="15.75" customHeight="1" thickBot="1" x14ac:dyDescent="0.25">
      <c r="A69" s="89" t="s">
        <v>183</v>
      </c>
      <c r="B69" s="330" t="s">
        <v>180</v>
      </c>
      <c r="C69" s="331" t="s">
        <v>168</v>
      </c>
      <c r="D69" s="335"/>
      <c r="E69" s="336"/>
      <c r="F69" s="337"/>
      <c r="G69" s="337"/>
      <c r="H69" s="337"/>
      <c r="I69" s="337"/>
      <c r="J69" s="337"/>
      <c r="K69" s="337"/>
      <c r="L69" s="337"/>
      <c r="M69" s="337"/>
      <c r="N69" s="338"/>
      <c r="O69" s="21">
        <v>0</v>
      </c>
      <c r="P69" s="33">
        <v>12</v>
      </c>
      <c r="Q69" s="22"/>
      <c r="R69" s="22" t="s">
        <v>17</v>
      </c>
      <c r="S69" s="23">
        <v>3</v>
      </c>
      <c r="T69" s="21">
        <v>0</v>
      </c>
      <c r="U69" s="33">
        <v>12</v>
      </c>
      <c r="V69" s="22"/>
      <c r="W69" s="22" t="s">
        <v>17</v>
      </c>
      <c r="X69" s="23">
        <v>3</v>
      </c>
      <c r="Y69" s="186" t="s">
        <v>162</v>
      </c>
      <c r="Z69" s="346" t="s">
        <v>51</v>
      </c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6"/>
      <c r="AU69" s="256"/>
      <c r="AV69" s="256"/>
      <c r="AW69" s="256"/>
      <c r="AX69" s="256"/>
      <c r="AY69" s="256"/>
      <c r="AZ69" s="256"/>
      <c r="BA69" s="256"/>
      <c r="BB69" s="256"/>
      <c r="BC69" s="256"/>
      <c r="BD69" s="256"/>
      <c r="BE69" s="256"/>
      <c r="BF69" s="256"/>
      <c r="BG69" s="256"/>
      <c r="BH69" s="256"/>
      <c r="BI69" s="256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H69" s="256"/>
      <c r="CI69" s="256"/>
      <c r="CJ69" s="256"/>
      <c r="CK69" s="256"/>
      <c r="CL69" s="256"/>
      <c r="CM69" s="256"/>
      <c r="CN69" s="256"/>
      <c r="CO69" s="256"/>
      <c r="CP69" s="256"/>
      <c r="CQ69" s="256"/>
      <c r="CR69" s="256"/>
      <c r="CS69" s="256"/>
      <c r="CT69" s="256"/>
      <c r="CU69" s="256"/>
      <c r="CV69" s="256"/>
      <c r="CW69" s="256"/>
      <c r="CX69" s="256"/>
      <c r="CY69" s="256"/>
      <c r="CZ69" s="256"/>
      <c r="DA69" s="256"/>
      <c r="DB69" s="256"/>
      <c r="DC69" s="256"/>
      <c r="DD69" s="256"/>
      <c r="DE69" s="256"/>
      <c r="DF69" s="256"/>
      <c r="DG69" s="256"/>
      <c r="DH69" s="256"/>
      <c r="DI69" s="256"/>
      <c r="DJ69" s="256"/>
      <c r="DK69" s="256"/>
      <c r="DL69" s="256"/>
      <c r="DM69" s="256"/>
      <c r="DN69" s="256"/>
      <c r="DO69" s="256"/>
      <c r="DP69" s="256"/>
      <c r="DQ69" s="256"/>
      <c r="DR69" s="256"/>
      <c r="DS69" s="256"/>
      <c r="DT69" s="256"/>
      <c r="DU69" s="256"/>
      <c r="DV69" s="256"/>
      <c r="DW69" s="256"/>
      <c r="DX69" s="256"/>
    </row>
    <row r="70" spans="1:143" s="167" customFormat="1" ht="15.75" customHeight="1" thickBot="1" x14ac:dyDescent="0.25">
      <c r="A70" s="339" t="s">
        <v>184</v>
      </c>
      <c r="B70" s="340" t="s">
        <v>181</v>
      </c>
      <c r="C70" s="341" t="s">
        <v>169</v>
      </c>
      <c r="D70" s="342"/>
      <c r="E70" s="343"/>
      <c r="F70" s="344"/>
      <c r="G70" s="344"/>
      <c r="H70" s="344"/>
      <c r="I70" s="344"/>
      <c r="J70" s="344"/>
      <c r="K70" s="344"/>
      <c r="L70" s="344"/>
      <c r="M70" s="344"/>
      <c r="N70" s="345"/>
      <c r="O70" s="32">
        <v>0</v>
      </c>
      <c r="P70" s="33">
        <v>12</v>
      </c>
      <c r="Q70" s="33"/>
      <c r="R70" s="33" t="s">
        <v>17</v>
      </c>
      <c r="S70" s="34">
        <v>3</v>
      </c>
      <c r="T70" s="32">
        <v>0</v>
      </c>
      <c r="U70" s="33">
        <v>12</v>
      </c>
      <c r="V70" s="33"/>
      <c r="W70" s="33" t="s">
        <v>17</v>
      </c>
      <c r="X70" s="34">
        <v>3</v>
      </c>
      <c r="Y70" s="186" t="s">
        <v>162</v>
      </c>
      <c r="Z70" s="346" t="s">
        <v>51</v>
      </c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6"/>
      <c r="AU70" s="256"/>
      <c r="AV70" s="256"/>
      <c r="AW70" s="256"/>
      <c r="AX70" s="256"/>
      <c r="AY70" s="256"/>
      <c r="AZ70" s="256"/>
      <c r="BA70" s="256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H70" s="256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56"/>
      <c r="DN70" s="256"/>
      <c r="DO70" s="256"/>
      <c r="DP70" s="256"/>
      <c r="DQ70" s="256"/>
      <c r="DR70" s="256"/>
      <c r="DS70" s="256"/>
      <c r="DT70" s="256"/>
      <c r="DU70" s="256"/>
      <c r="DV70" s="256"/>
      <c r="DW70" s="256"/>
      <c r="DX70" s="256"/>
    </row>
    <row r="71" spans="1:143" s="14" customFormat="1" x14ac:dyDescent="0.2">
      <c r="A71" s="257"/>
      <c r="B71" s="257"/>
      <c r="C71" s="257"/>
      <c r="D71" s="258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9"/>
      <c r="AO71" s="260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  <c r="CJ71" s="261"/>
      <c r="CK71" s="261"/>
      <c r="CL71" s="261"/>
      <c r="CM71" s="261"/>
      <c r="CN71" s="261"/>
      <c r="CO71" s="261"/>
      <c r="CP71" s="261"/>
      <c r="CQ71" s="261"/>
      <c r="CR71" s="261"/>
      <c r="CS71" s="261"/>
      <c r="CT71" s="261"/>
      <c r="CU71" s="261"/>
      <c r="CV71" s="261"/>
      <c r="CW71" s="261"/>
      <c r="CX71" s="261"/>
      <c r="CY71" s="261"/>
      <c r="CZ71" s="261"/>
      <c r="DA71" s="261"/>
      <c r="DB71" s="261"/>
      <c r="DC71" s="261"/>
      <c r="DD71" s="261"/>
      <c r="DE71" s="261"/>
      <c r="DF71" s="261"/>
      <c r="DG71" s="261"/>
      <c r="DH71" s="261"/>
      <c r="DI71" s="261"/>
      <c r="DJ71" s="261"/>
      <c r="DK71" s="261"/>
      <c r="DL71" s="261"/>
      <c r="DM71" s="261"/>
      <c r="DN71" s="261"/>
      <c r="DO71" s="261"/>
      <c r="DP71" s="261"/>
      <c r="DQ71" s="261"/>
      <c r="DR71" s="261"/>
      <c r="DS71" s="261"/>
      <c r="DT71" s="261"/>
      <c r="DU71" s="261"/>
      <c r="DV71" s="261"/>
      <c r="DW71" s="261"/>
      <c r="DX71" s="261"/>
      <c r="DY71" s="261"/>
      <c r="DZ71" s="261"/>
      <c r="EA71" s="261"/>
      <c r="EB71" s="261"/>
      <c r="EC71" s="261"/>
      <c r="ED71" s="261"/>
      <c r="EE71" s="261"/>
      <c r="EF71" s="261"/>
      <c r="EG71" s="261"/>
      <c r="EH71" s="261"/>
      <c r="EI71" s="261"/>
      <c r="EJ71" s="261"/>
      <c r="EK71" s="261"/>
      <c r="EL71" s="261"/>
      <c r="EM71" s="261"/>
    </row>
    <row r="72" spans="1:143" s="14" customFormat="1" x14ac:dyDescent="0.2">
      <c r="A72" s="257"/>
      <c r="B72" s="257"/>
      <c r="C72" s="257"/>
      <c r="D72" s="258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9"/>
      <c r="AO72" s="260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1"/>
      <c r="DB72" s="261"/>
      <c r="DC72" s="261"/>
      <c r="DD72" s="261"/>
      <c r="DE72" s="261"/>
      <c r="DF72" s="261"/>
      <c r="DG72" s="261"/>
      <c r="DH72" s="261"/>
      <c r="DI72" s="261"/>
      <c r="DJ72" s="261"/>
      <c r="DK72" s="261"/>
      <c r="DL72" s="261"/>
      <c r="DM72" s="261"/>
      <c r="DN72" s="261"/>
      <c r="DO72" s="261"/>
      <c r="DP72" s="261"/>
      <c r="DQ72" s="261"/>
      <c r="DR72" s="261"/>
      <c r="DS72" s="261"/>
      <c r="DT72" s="261"/>
      <c r="DU72" s="261"/>
      <c r="DV72" s="261"/>
      <c r="DW72" s="261"/>
      <c r="DX72" s="261"/>
      <c r="DY72" s="261"/>
      <c r="DZ72" s="261"/>
      <c r="EA72" s="261"/>
      <c r="EB72" s="261"/>
      <c r="EC72" s="261"/>
      <c r="ED72" s="261"/>
      <c r="EE72" s="261"/>
      <c r="EF72" s="261"/>
      <c r="EG72" s="261"/>
      <c r="EH72" s="261"/>
      <c r="EI72" s="261"/>
      <c r="EJ72" s="261"/>
      <c r="EK72" s="261"/>
      <c r="EL72" s="261"/>
      <c r="EM72" s="261"/>
    </row>
    <row r="73" spans="1:143" s="14" customFormat="1" x14ac:dyDescent="0.2">
      <c r="A73" s="257"/>
      <c r="B73" s="257"/>
      <c r="C73" s="257"/>
      <c r="D73" s="258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9"/>
      <c r="AO73" s="260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61"/>
      <c r="CH73" s="261"/>
      <c r="CI73" s="261"/>
      <c r="CJ73" s="261"/>
      <c r="CK73" s="261"/>
      <c r="CL73" s="261"/>
      <c r="CM73" s="261"/>
      <c r="CN73" s="261"/>
      <c r="CO73" s="261"/>
      <c r="CP73" s="261"/>
      <c r="CQ73" s="261"/>
      <c r="CR73" s="261"/>
      <c r="CS73" s="261"/>
      <c r="CT73" s="261"/>
      <c r="CU73" s="261"/>
      <c r="CV73" s="261"/>
      <c r="CW73" s="261"/>
      <c r="CX73" s="261"/>
      <c r="CY73" s="261"/>
      <c r="CZ73" s="261"/>
      <c r="DA73" s="261"/>
      <c r="DB73" s="261"/>
      <c r="DC73" s="261"/>
      <c r="DD73" s="261"/>
      <c r="DE73" s="261"/>
      <c r="DF73" s="261"/>
      <c r="DG73" s="261"/>
      <c r="DH73" s="261"/>
      <c r="DI73" s="261"/>
      <c r="DJ73" s="261"/>
      <c r="DK73" s="261"/>
      <c r="DL73" s="261"/>
      <c r="DM73" s="261"/>
      <c r="DN73" s="261"/>
      <c r="DO73" s="261"/>
      <c r="DP73" s="261"/>
      <c r="DQ73" s="261"/>
      <c r="DR73" s="261"/>
      <c r="DS73" s="261"/>
      <c r="DT73" s="261"/>
      <c r="DU73" s="261"/>
      <c r="DV73" s="261"/>
      <c r="DW73" s="261"/>
      <c r="DX73" s="261"/>
      <c r="DY73" s="261"/>
      <c r="DZ73" s="261"/>
      <c r="EA73" s="261"/>
      <c r="EB73" s="261"/>
      <c r="EC73" s="261"/>
      <c r="ED73" s="261"/>
      <c r="EE73" s="261"/>
      <c r="EF73" s="261"/>
      <c r="EG73" s="261"/>
      <c r="EH73" s="261"/>
      <c r="EI73" s="261"/>
      <c r="EJ73" s="261"/>
      <c r="EK73" s="261"/>
      <c r="EL73" s="261"/>
      <c r="EM73" s="261"/>
    </row>
    <row r="74" spans="1:143" s="14" customFormat="1" ht="12.75" customHeight="1" x14ac:dyDescent="0.2">
      <c r="A74" s="263" t="s">
        <v>170</v>
      </c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263"/>
      <c r="AO74" s="263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  <c r="CO74" s="261"/>
      <c r="CP74" s="261"/>
      <c r="CQ74" s="261"/>
      <c r="CR74" s="261"/>
      <c r="CS74" s="261"/>
      <c r="CT74" s="261"/>
      <c r="CU74" s="261"/>
      <c r="CV74" s="261"/>
      <c r="CW74" s="261"/>
      <c r="CX74" s="261"/>
      <c r="CY74" s="261"/>
      <c r="CZ74" s="261"/>
      <c r="DA74" s="261"/>
      <c r="DB74" s="261"/>
      <c r="DC74" s="261"/>
      <c r="DD74" s="261"/>
      <c r="DE74" s="261"/>
      <c r="DF74" s="261"/>
      <c r="DG74" s="261"/>
      <c r="DH74" s="261"/>
      <c r="DI74" s="261"/>
      <c r="DJ74" s="261"/>
      <c r="DK74" s="261"/>
      <c r="DL74" s="261"/>
      <c r="DM74" s="261"/>
      <c r="DN74" s="261"/>
      <c r="DO74" s="261"/>
      <c r="DP74" s="261"/>
      <c r="DQ74" s="261"/>
      <c r="DR74" s="261"/>
      <c r="DS74" s="261"/>
      <c r="DT74" s="261"/>
      <c r="DU74" s="261"/>
      <c r="DV74" s="261"/>
      <c r="DW74" s="261"/>
      <c r="DX74" s="261"/>
      <c r="DY74" s="261"/>
      <c r="DZ74" s="261"/>
      <c r="EA74" s="261"/>
      <c r="EB74" s="261"/>
      <c r="EC74" s="261"/>
      <c r="ED74" s="261"/>
      <c r="EE74" s="261"/>
      <c r="EF74" s="261"/>
      <c r="EG74" s="261"/>
      <c r="EH74" s="261"/>
      <c r="EI74" s="261"/>
      <c r="EJ74" s="261"/>
      <c r="EK74" s="261"/>
      <c r="EL74" s="261"/>
      <c r="EM74" s="261"/>
    </row>
    <row r="75" spans="1:143" s="14" customFormat="1" x14ac:dyDescent="0.2">
      <c r="A75" s="263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  <c r="CO75" s="261"/>
      <c r="CP75" s="261"/>
      <c r="CQ75" s="261"/>
      <c r="CR75" s="261"/>
      <c r="CS75" s="261"/>
      <c r="CT75" s="261"/>
      <c r="CU75" s="261"/>
      <c r="CV75" s="261"/>
      <c r="CW75" s="261"/>
      <c r="CX75" s="261"/>
      <c r="CY75" s="261"/>
      <c r="CZ75" s="261"/>
      <c r="DA75" s="261"/>
      <c r="DB75" s="261"/>
      <c r="DC75" s="261"/>
      <c r="DD75" s="261"/>
      <c r="DE75" s="261"/>
      <c r="DF75" s="261"/>
      <c r="DG75" s="261"/>
      <c r="DH75" s="261"/>
      <c r="DI75" s="261"/>
      <c r="DJ75" s="261"/>
      <c r="DK75" s="261"/>
      <c r="DL75" s="261"/>
      <c r="DM75" s="261"/>
      <c r="DN75" s="261"/>
      <c r="DO75" s="261"/>
      <c r="DP75" s="261"/>
      <c r="DQ75" s="261"/>
      <c r="DR75" s="261"/>
      <c r="DS75" s="261"/>
      <c r="DT75" s="261"/>
      <c r="DU75" s="261"/>
      <c r="DV75" s="261"/>
      <c r="DW75" s="261"/>
      <c r="DX75" s="261"/>
      <c r="DY75" s="261"/>
      <c r="DZ75" s="261"/>
      <c r="EA75" s="261"/>
      <c r="EB75" s="261"/>
      <c r="EC75" s="261"/>
      <c r="ED75" s="261"/>
      <c r="EE75" s="261"/>
      <c r="EF75" s="261"/>
      <c r="EG75" s="261"/>
      <c r="EH75" s="261"/>
      <c r="EI75" s="261"/>
      <c r="EJ75" s="261"/>
      <c r="EK75" s="261"/>
      <c r="EL75" s="261"/>
      <c r="EM75" s="261"/>
    </row>
    <row r="76" spans="1:143" s="1" customFormat="1" x14ac:dyDescent="0.2">
      <c r="A76" s="5"/>
      <c r="B76" s="5"/>
      <c r="C76" s="5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77"/>
      <c r="Z76" s="235"/>
    </row>
    <row r="80" spans="1:143" s="1" customFormat="1" x14ac:dyDescent="0.2">
      <c r="A80" s="5"/>
      <c r="B80" s="5"/>
      <c r="C80" s="5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77"/>
      <c r="Z80" s="235"/>
    </row>
    <row r="81" spans="1:26" s="1" customFormat="1" x14ac:dyDescent="0.2">
      <c r="A81" s="5"/>
      <c r="B81" s="5"/>
      <c r="C81" s="5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77"/>
      <c r="Z81" s="235"/>
    </row>
    <row r="82" spans="1:26" s="1" customFormat="1" x14ac:dyDescent="0.2">
      <c r="A82" s="5"/>
      <c r="B82" s="5"/>
      <c r="C82" s="5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77"/>
      <c r="Z82" s="235"/>
    </row>
    <row r="83" spans="1:26" s="2" customFormat="1" ht="12.75" customHeight="1" x14ac:dyDescent="0.2">
      <c r="A83" s="5"/>
      <c r="B83" s="5"/>
      <c r="C83" s="5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77"/>
      <c r="Z83" s="235"/>
    </row>
    <row r="84" spans="1:26" s="4" customFormat="1" x14ac:dyDescent="0.2">
      <c r="A84" s="5"/>
      <c r="B84" s="5"/>
      <c r="C84" s="5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77"/>
      <c r="Z84" s="235"/>
    </row>
    <row r="85" spans="1:26" s="4" customFormat="1" x14ac:dyDescent="0.2">
      <c r="A85" s="5"/>
      <c r="B85" s="5"/>
      <c r="C85" s="5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77"/>
      <c r="Z85" s="235"/>
    </row>
    <row r="86" spans="1:26" s="4" customFormat="1" x14ac:dyDescent="0.2">
      <c r="A86" s="5"/>
      <c r="B86" s="5"/>
      <c r="C86" s="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77"/>
      <c r="Z86" s="235"/>
    </row>
    <row r="87" spans="1:26" s="4" customFormat="1" x14ac:dyDescent="0.2">
      <c r="A87" s="5"/>
      <c r="B87" s="5"/>
      <c r="C87" s="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77"/>
      <c r="Z87" s="235"/>
    </row>
    <row r="88" spans="1:26" s="7" customFormat="1" x14ac:dyDescent="0.2">
      <c r="A88" s="5"/>
      <c r="B88" s="5"/>
      <c r="C88" s="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77"/>
      <c r="Z88" s="235"/>
    </row>
    <row r="89" spans="1:26" s="7" customFormat="1" x14ac:dyDescent="0.2">
      <c r="A89" s="5"/>
      <c r="B89" s="5"/>
      <c r="C89" s="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77"/>
      <c r="Z89" s="235"/>
    </row>
    <row r="90" spans="1:26" s="7" customFormat="1" x14ac:dyDescent="0.2">
      <c r="A90" s="5"/>
      <c r="B90" s="5"/>
      <c r="C90" s="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77"/>
      <c r="Z90" s="235"/>
    </row>
    <row r="91" spans="1:26" s="7" customFormat="1" x14ac:dyDescent="0.2">
      <c r="A91" s="5"/>
      <c r="B91" s="5"/>
      <c r="C91" s="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77"/>
      <c r="Z91" s="235"/>
    </row>
    <row r="92" spans="1:26" s="7" customFormat="1" x14ac:dyDescent="0.2">
      <c r="A92" s="5"/>
      <c r="B92" s="5"/>
      <c r="C92" s="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77"/>
      <c r="Z92" s="235"/>
    </row>
    <row r="93" spans="1:26" s="7" customFormat="1" x14ac:dyDescent="0.2">
      <c r="A93" s="5"/>
      <c r="B93" s="5"/>
      <c r="C93" s="5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77"/>
      <c r="Z93" s="235"/>
    </row>
    <row r="94" spans="1:26" s="7" customFormat="1" x14ac:dyDescent="0.2">
      <c r="A94" s="5"/>
      <c r="B94" s="5"/>
      <c r="C94" s="5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77"/>
      <c r="Z94" s="235"/>
    </row>
    <row r="95" spans="1:26" s="7" customFormat="1" x14ac:dyDescent="0.2">
      <c r="A95" s="5"/>
      <c r="B95" s="5"/>
      <c r="C95" s="5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77"/>
      <c r="Z95" s="235"/>
    </row>
    <row r="96" spans="1:26" s="7" customFormat="1" x14ac:dyDescent="0.2">
      <c r="A96" s="5"/>
      <c r="B96" s="5"/>
      <c r="C96" s="5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77"/>
      <c r="Z96" s="235"/>
    </row>
    <row r="97" spans="1:26" s="7" customFormat="1" x14ac:dyDescent="0.2">
      <c r="A97" s="5"/>
      <c r="B97" s="5"/>
      <c r="C97" s="5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77"/>
      <c r="Z97" s="235"/>
    </row>
    <row r="98" spans="1:26" s="4" customFormat="1" x14ac:dyDescent="0.2">
      <c r="A98" s="5"/>
      <c r="B98" s="5"/>
      <c r="C98" s="5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77"/>
      <c r="Z98" s="235"/>
    </row>
    <row r="99" spans="1:26" s="4" customFormat="1" x14ac:dyDescent="0.2">
      <c r="A99" s="5"/>
      <c r="B99" s="5"/>
      <c r="C99" s="5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77"/>
      <c r="Z99" s="235"/>
    </row>
    <row r="100" spans="1:26" s="4" customFormat="1" x14ac:dyDescent="0.2">
      <c r="A100" s="5"/>
      <c r="B100" s="5"/>
      <c r="C100" s="5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77"/>
      <c r="Z100" s="235"/>
    </row>
    <row r="101" spans="1:26" s="4" customFormat="1" x14ac:dyDescent="0.2">
      <c r="A101" s="5"/>
      <c r="B101" s="5"/>
      <c r="C101" s="5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77"/>
      <c r="Z101" s="235"/>
    </row>
    <row r="102" spans="1:26" s="4" customFormat="1" ht="24" customHeight="1" x14ac:dyDescent="0.2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77"/>
      <c r="Z102" s="235"/>
    </row>
    <row r="103" spans="1:26" s="4" customFormat="1" x14ac:dyDescent="0.2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77"/>
      <c r="Z103" s="235"/>
    </row>
    <row r="104" spans="1:26" s="4" customFormat="1" x14ac:dyDescent="0.2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77"/>
      <c r="Z104" s="235"/>
    </row>
    <row r="105" spans="1:26" s="4" customFormat="1" x14ac:dyDescent="0.2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77"/>
      <c r="Z105" s="235"/>
    </row>
    <row r="106" spans="1:26" s="8" customFormat="1" x14ac:dyDescent="0.2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77"/>
      <c r="Z106" s="235"/>
    </row>
    <row r="107" spans="1:26" s="4" customFormat="1" x14ac:dyDescent="0.2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77"/>
      <c r="Z107" s="235"/>
    </row>
    <row r="108" spans="1:26" s="4" customFormat="1" hidden="1" x14ac:dyDescent="0.2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77"/>
      <c r="Z108" s="235"/>
    </row>
    <row r="133" spans="1:26" s="7" customFormat="1" x14ac:dyDescent="0.2">
      <c r="A133" s="5"/>
      <c r="B133" s="5"/>
      <c r="C133" s="5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77"/>
      <c r="Z133" s="235"/>
    </row>
    <row r="134" spans="1:26" s="7" customFormat="1" x14ac:dyDescent="0.2">
      <c r="A134" s="5"/>
      <c r="B134" s="5"/>
      <c r="C134" s="5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77"/>
      <c r="Z134" s="235"/>
    </row>
    <row r="135" spans="1:26" s="7" customFormat="1" x14ac:dyDescent="0.2">
      <c r="A135" s="5"/>
      <c r="B135" s="5"/>
      <c r="C135" s="5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77"/>
      <c r="Z135" s="235"/>
    </row>
    <row r="136" spans="1:26" s="9" customFormat="1" x14ac:dyDescent="0.2">
      <c r="A136" s="5"/>
      <c r="B136" s="5"/>
      <c r="C136" s="5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77"/>
      <c r="Z136" s="235"/>
    </row>
    <row r="137" spans="1:26" s="9" customFormat="1" x14ac:dyDescent="0.2">
      <c r="A137" s="5"/>
      <c r="B137" s="5"/>
      <c r="C137" s="5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77"/>
      <c r="Z137" s="235"/>
    </row>
  </sheetData>
  <mergeCells count="33">
    <mergeCell ref="J10:N10"/>
    <mergeCell ref="A26:Z26"/>
    <mergeCell ref="A62:Z62"/>
    <mergeCell ref="A64:Z64"/>
    <mergeCell ref="A58:Z58"/>
    <mergeCell ref="A1:Z1"/>
    <mergeCell ref="B10:B12"/>
    <mergeCell ref="Z10:Z12"/>
    <mergeCell ref="D10:D12"/>
    <mergeCell ref="O10:S10"/>
    <mergeCell ref="E11:G11"/>
    <mergeCell ref="J11:L11"/>
    <mergeCell ref="O11:Q11"/>
    <mergeCell ref="T11:V11"/>
    <mergeCell ref="Y10:Y12"/>
    <mergeCell ref="E10:I10"/>
    <mergeCell ref="T10:X10"/>
    <mergeCell ref="A67:Z67"/>
    <mergeCell ref="E68:N70"/>
    <mergeCell ref="A74:AO75"/>
    <mergeCell ref="A54:Z54"/>
    <mergeCell ref="A2:Z2"/>
    <mergeCell ref="A3:Z3"/>
    <mergeCell ref="A10:A12"/>
    <mergeCell ref="A49:Z49"/>
    <mergeCell ref="A13:Z13"/>
    <mergeCell ref="A42:Z42"/>
    <mergeCell ref="A27:Z27"/>
    <mergeCell ref="A35:Z35"/>
    <mergeCell ref="A48:Z48"/>
    <mergeCell ref="A14:Z14"/>
    <mergeCell ref="A15:Z15"/>
    <mergeCell ref="A20:Z20"/>
  </mergeCells>
  <phoneticPr fontId="3" type="noConversion"/>
  <printOptions horizontalCentered="1"/>
  <pageMargins left="0.25" right="0.25" top="0.75" bottom="0.42" header="0.3" footer="0.3"/>
  <pageSetup paperSize="8" scale="82" fitToHeight="0" orientation="landscape" r:id="rId1"/>
  <headerFooter>
    <oddFooter>&amp;R&amp;N/&amp;P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3MLRG19</vt:lpstr>
      <vt:lpstr>'3MLRG19'!Nyomtatási_terület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2017-03-27T08:07:11Z</cp:lastPrinted>
  <dcterms:created xsi:type="dcterms:W3CDTF">2008-01-10T16:03:48Z</dcterms:created>
  <dcterms:modified xsi:type="dcterms:W3CDTF">2019-08-13T09:50:33Z</dcterms:modified>
</cp:coreProperties>
</file>