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AKK\S meghajtóra\"/>
    </mc:Choice>
  </mc:AlternateContent>
  <bookViews>
    <workbookView xWindow="-15" yWindow="225" windowWidth="7680" windowHeight="7950"/>
  </bookViews>
  <sheets>
    <sheet name="1FNMM18" sheetId="1" r:id="rId1"/>
  </sheets>
  <definedNames>
    <definedName name="_xlnm.Print_Area" localSheetId="0">'1FNMM18'!$A$1:$AQ$87</definedName>
  </definedNames>
  <calcPr calcId="162913"/>
</workbook>
</file>

<file path=xl/calcChain.xml><?xml version="1.0" encoding="utf-8"?>
<calcChain xmlns="http://schemas.openxmlformats.org/spreadsheetml/2006/main">
  <c r="T31" i="1" l="1"/>
  <c r="R31" i="1"/>
  <c r="Q31" i="1"/>
  <c r="P31" i="1"/>
  <c r="N31" i="1"/>
  <c r="M31" i="1"/>
  <c r="J31" i="1"/>
  <c r="I31" i="1"/>
  <c r="H31" i="1"/>
  <c r="F31" i="1"/>
  <c r="E31" i="1"/>
  <c r="H70" i="1"/>
  <c r="F70" i="1"/>
  <c r="E70" i="1"/>
  <c r="T70" i="1"/>
  <c r="R70" i="1"/>
  <c r="Q70" i="1"/>
  <c r="T65" i="1"/>
  <c r="R65" i="1"/>
  <c r="Q65" i="1"/>
  <c r="T56" i="1"/>
  <c r="R56" i="1"/>
  <c r="Q56" i="1"/>
  <c r="T47" i="1"/>
  <c r="R47" i="1"/>
  <c r="Q47" i="1"/>
  <c r="P47" i="1"/>
  <c r="N47" i="1"/>
  <c r="M47" i="1"/>
  <c r="L47" i="1"/>
  <c r="J47" i="1"/>
  <c r="I47" i="1"/>
  <c r="H47" i="1"/>
  <c r="F47" i="1"/>
  <c r="E47" i="1"/>
  <c r="P65" i="1"/>
  <c r="N65" i="1"/>
  <c r="M65" i="1"/>
  <c r="L65" i="1"/>
  <c r="J65" i="1"/>
  <c r="I65" i="1"/>
  <c r="F65" i="1"/>
  <c r="E65" i="1"/>
  <c r="H65" i="1"/>
  <c r="D18" i="1" l="1"/>
  <c r="L40" i="1" l="1"/>
  <c r="J40" i="1"/>
  <c r="I40" i="1"/>
  <c r="H40" i="1"/>
  <c r="F40" i="1"/>
  <c r="E40" i="1"/>
  <c r="T40" i="1"/>
  <c r="R40" i="1"/>
  <c r="Q40" i="1"/>
  <c r="I70" i="1"/>
  <c r="J70" i="1"/>
  <c r="L70" i="1"/>
  <c r="P56" i="1"/>
  <c r="N56" i="1"/>
  <c r="M56" i="1"/>
  <c r="L56" i="1"/>
  <c r="J56" i="1"/>
  <c r="I56" i="1"/>
  <c r="H56" i="1"/>
  <c r="F56" i="1"/>
  <c r="E56" i="1"/>
  <c r="P70" i="1"/>
  <c r="N70" i="1"/>
  <c r="M70" i="1"/>
  <c r="D65" i="1" l="1"/>
</calcChain>
</file>

<file path=xl/comments1.xml><?xml version="1.0" encoding="utf-8"?>
<comments xmlns="http://schemas.openxmlformats.org/spreadsheetml/2006/main">
  <authors>
    <author>Dr. Áprily Szilvia</author>
    <author>aprily.szilvia</author>
  </authors>
  <commentList>
    <comment ref="C2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változott 2018. szept. 1-től (Ölbeiné Horvatovich Katalin helyett Dr. Pósa Roland)</t>
        </r>
      </text>
    </comment>
    <comment ref="C3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 név változás (Gazdálkodási ismeretek helyett Agrárvállalkozási ismeretek; oktató változik 2019. szept 1-től Borbély Csaba helyett Tóth Katalin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Félév változtatás (3.-ról 2. félévre előrehozva)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Félév és számonkérés típusának módosítása (4.-ről 3. félévre előrehozva; beszámoló helyett gyak.jegy)</t>
        </r>
      </text>
    </comment>
    <comment ref="C3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létrehozása</t>
        </r>
      </text>
    </comment>
    <comment ref="C51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változik 2019. szept. 1-től</t>
        </r>
      </text>
    </comment>
    <comment ref="C77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Ezen a szakon új tárgy</t>
        </r>
      </text>
    </comment>
  </commentList>
</comments>
</file>

<file path=xl/sharedStrings.xml><?xml version="1.0" encoding="utf-8"?>
<sst xmlns="http://schemas.openxmlformats.org/spreadsheetml/2006/main" count="347" uniqueCount="227">
  <si>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</si>
  <si>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</si>
  <si>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</si>
  <si>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</si>
  <si>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</si>
  <si>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</si>
  <si>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</si>
  <si>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</si>
  <si>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Kód</t>
  </si>
  <si>
    <t>Tanszék</t>
  </si>
  <si>
    <t>órasz</t>
  </si>
  <si>
    <t>számk.</t>
  </si>
  <si>
    <t>Előfeltétel</t>
  </si>
  <si>
    <t>Tantárgy státusza</t>
  </si>
  <si>
    <t>Műszaki alapismeretek</t>
  </si>
  <si>
    <t>Dr. Tornyos Gábor</t>
  </si>
  <si>
    <t>Összes kredit</t>
  </si>
  <si>
    <t>Összesen</t>
  </si>
  <si>
    <t>Tantárgyfelelős</t>
  </si>
  <si>
    <t>Munkaerő-piaci ismeretek</t>
  </si>
  <si>
    <t>Gyj</t>
  </si>
  <si>
    <t>Koll</t>
  </si>
  <si>
    <t>B1 modul - Képzési terület szerinti közös modul</t>
  </si>
  <si>
    <t>A modul - Közös kompetencia modul</t>
  </si>
  <si>
    <t>Gazdálkodási ismeretek</t>
  </si>
  <si>
    <t>Mezőgazdasági kémia</t>
  </si>
  <si>
    <t>Dr. Borbély Csaba</t>
  </si>
  <si>
    <t>Heim Lívia</t>
  </si>
  <si>
    <t>Általános állattenyésztés</t>
  </si>
  <si>
    <t>Genetika</t>
  </si>
  <si>
    <t>Mezőgazdasági alapismeretek</t>
  </si>
  <si>
    <t>Testnevelés</t>
  </si>
  <si>
    <t>B2 modul - Képzési ág szerinti közös modul</t>
  </si>
  <si>
    <t>Dr. Hoffmann Richárd</t>
  </si>
  <si>
    <t>Szakmai törzsmodul</t>
  </si>
  <si>
    <t>C1 modul - Állattudományi ismeretek modul</t>
  </si>
  <si>
    <t>Állategészségtan</t>
  </si>
  <si>
    <t>Állattan alapjai</t>
  </si>
  <si>
    <t>Állatélettan alapjai</t>
  </si>
  <si>
    <t>C2 modul - Növénytudományi ismeretek modul</t>
  </si>
  <si>
    <t>Földművelés-földhasználat</t>
  </si>
  <si>
    <t>Dr. Kerepesi Ildikó</t>
  </si>
  <si>
    <t>Dr. Tóthi Róbert</t>
  </si>
  <si>
    <t>C3 modul - Gazdasági és műszaki ismeretek modul</t>
  </si>
  <si>
    <t>Marketing</t>
  </si>
  <si>
    <t>Mezőgazdasági géptan</t>
  </si>
  <si>
    <t>Üzemgazdaságtan</t>
  </si>
  <si>
    <t>D modul Gyakorlati modul</t>
  </si>
  <si>
    <t>Üzemi gyakorlat</t>
  </si>
  <si>
    <t>Dr. Kőműves Zsolt</t>
  </si>
  <si>
    <t>Állattenyésztési technológiák 1.</t>
  </si>
  <si>
    <t>Gyepgazdálkodás</t>
  </si>
  <si>
    <t xml:space="preserve">Növényélettan </t>
  </si>
  <si>
    <t>Növénytan</t>
  </si>
  <si>
    <t>Növénytermesztéstan</t>
  </si>
  <si>
    <t>Növényvédelem alapjai</t>
  </si>
  <si>
    <t>Természeti erőforrások</t>
  </si>
  <si>
    <t>Dr. Pál-Fám Ferenc</t>
  </si>
  <si>
    <t>Dr. Keszthelyi Sándor</t>
  </si>
  <si>
    <t>Állattenyésztési technológiák 2.</t>
  </si>
  <si>
    <t>Szakmai idegen nyelvi alapok</t>
  </si>
  <si>
    <t>Dr. Princz Zoltán</t>
  </si>
  <si>
    <t>Vargáné Dr. Visi Éva</t>
  </si>
  <si>
    <t>Gazdasági ismeretek</t>
  </si>
  <si>
    <t>Dr. Szigeti Orsolya</t>
  </si>
  <si>
    <t>Dr. Húth Balázs</t>
  </si>
  <si>
    <t>Dr. Nagy István</t>
  </si>
  <si>
    <t>Záródolgozat 1.</t>
  </si>
  <si>
    <t>Záródolgozat 2.</t>
  </si>
  <si>
    <t>Tanszék, ahol a dolgozat készül</t>
  </si>
  <si>
    <t>Konzulens tanár</t>
  </si>
  <si>
    <t>Vezetés és szervezés</t>
  </si>
  <si>
    <t>Dr. Gerencsér Zsolt</t>
  </si>
  <si>
    <t>Idegen Nyelvi Igazgatóság</t>
  </si>
  <si>
    <t>Sport Iroda és Létesítmény Központ</t>
  </si>
  <si>
    <t>Dr. Burucs Zoltán</t>
  </si>
  <si>
    <t>Tájgazdálkodás</t>
  </si>
  <si>
    <t>Vönöczky Áron</t>
  </si>
  <si>
    <t>Gazdasági állatok etológiája</t>
  </si>
  <si>
    <t>Dr. Molnár Marcell</t>
  </si>
  <si>
    <t>Környezetgazdálkodás</t>
  </si>
  <si>
    <t>Tápanyaggazdálkodás</t>
  </si>
  <si>
    <t>C4 modul - Választható szakmai modul</t>
  </si>
  <si>
    <t xml:space="preserve">C4 modul - Választható szakmai modul </t>
  </si>
  <si>
    <t>Dr. Varga Dániel</t>
  </si>
  <si>
    <t>Dr. Szász Sándor</t>
  </si>
  <si>
    <t>Kusz Viktória</t>
  </si>
  <si>
    <t>Dr. Barna Róbert</t>
  </si>
  <si>
    <t>Mezőgazdasági jog</t>
  </si>
  <si>
    <t xml:space="preserve">           C3 modul - Gazdasági és műszaki ismeretek modul</t>
  </si>
  <si>
    <t>Állatvédelem és az állattartás etikai elvei</t>
  </si>
  <si>
    <t>Őshonos állatok tenyésztése és védelme</t>
  </si>
  <si>
    <t>Dr. Metzger Szilvia</t>
  </si>
  <si>
    <t>Dr. Holló István</t>
  </si>
  <si>
    <t>Takarmányozástan alapjai</t>
  </si>
  <si>
    <t>Szakfelelős: Dr. Keszthelyi Sándor egyetemi docens</t>
  </si>
  <si>
    <t>Mezőgazdasági felsőoktatási szakképzés</t>
  </si>
  <si>
    <t>Agrárinformatika</t>
  </si>
  <si>
    <t>Nappali munkarend</t>
  </si>
  <si>
    <t>Tantervi kredit</t>
  </si>
  <si>
    <t>KKK előírás</t>
  </si>
  <si>
    <t>Kémia</t>
  </si>
  <si>
    <t>Besz</t>
  </si>
  <si>
    <t>Labour Market</t>
  </si>
  <si>
    <t xml:space="preserve">Basics of Professional Foreign Language </t>
  </si>
  <si>
    <t>Agricultural Informatics</t>
  </si>
  <si>
    <t>Economic Studies</t>
  </si>
  <si>
    <t>Agricultural Law</t>
  </si>
  <si>
    <t>Chemistry</t>
  </si>
  <si>
    <t>Technical Fundamentals</t>
  </si>
  <si>
    <t>Management and Organization</t>
  </si>
  <si>
    <t>Final Thesis 1.</t>
  </si>
  <si>
    <t>Final Thesis 2.</t>
  </si>
  <si>
    <t>Genetics</t>
  </si>
  <si>
    <t>Animal Breeding</t>
  </si>
  <si>
    <t>Basics of Agriculture</t>
  </si>
  <si>
    <t>Landscape Management</t>
  </si>
  <si>
    <t>Physical Education</t>
  </si>
  <si>
    <t>Animal Health</t>
  </si>
  <si>
    <t>Basics of Zoology</t>
  </si>
  <si>
    <t>Basics of Animal Physiology</t>
  </si>
  <si>
    <t>Animal Breeding Technology 1.</t>
  </si>
  <si>
    <t>Animal Breeding Technology 2.</t>
  </si>
  <si>
    <t>Husbandry</t>
  </si>
  <si>
    <t>Grassland Management</t>
  </si>
  <si>
    <t>Botany</t>
  </si>
  <si>
    <t>Plant Physiology</t>
  </si>
  <si>
    <t>Crop Production</t>
  </si>
  <si>
    <t>Basics of Plant Protection</t>
  </si>
  <si>
    <t>Natural Resources</t>
  </si>
  <si>
    <t>Agricultural Mechanics</t>
  </si>
  <si>
    <t>Farm Management</t>
  </si>
  <si>
    <t>Ethology of Farm Animals</t>
  </si>
  <si>
    <t>Environmental Management</t>
  </si>
  <si>
    <t>Plant Nutrition</t>
  </si>
  <si>
    <t>Breeding and Protecting Traditional Animal Species</t>
  </si>
  <si>
    <t>Animal Protection and Ethics</t>
  </si>
  <si>
    <t>Basics of Animal Nutrition</t>
  </si>
  <si>
    <t>Professional Farm Practice</t>
  </si>
  <si>
    <t>Dr. Pósa Roland</t>
  </si>
  <si>
    <t>1FTET1TAG00017</t>
  </si>
  <si>
    <t>1FSLK1TES00017</t>
  </si>
  <si>
    <t>1FATM1UGY00017</t>
  </si>
  <si>
    <t>1FAQH3KOG00017</t>
  </si>
  <si>
    <t>1FMMI1MAR00017</t>
  </si>
  <si>
    <t>1FTTT1MEG00017</t>
  </si>
  <si>
    <t>1FMM15ÜZG00000</t>
  </si>
  <si>
    <t>1FNNT1FFH00000-3</t>
  </si>
  <si>
    <t>1FNNT1NOT00000</t>
  </si>
  <si>
    <t>1FNTN1NET00017</t>
  </si>
  <si>
    <t>1FNNT1NVA00017</t>
  </si>
  <si>
    <t>1FTET1TER00017</t>
  </si>
  <si>
    <t>1FEAT1AET00017</t>
  </si>
  <si>
    <t>1FEAT1ATA00000</t>
  </si>
  <si>
    <t>1FEAT1AEA00017</t>
  </si>
  <si>
    <t>1FAMT1AT100000</t>
  </si>
  <si>
    <t>1FATM1ATT00017</t>
  </si>
  <si>
    <t>1FTAK1TAL00017</t>
  </si>
  <si>
    <t>1FLHT1GEN00000</t>
  </si>
  <si>
    <t>1FATM1MGA00017</t>
  </si>
  <si>
    <t>1FTTM1MUA00017</t>
  </si>
  <si>
    <t>1FAMT1VSZ00017</t>
  </si>
  <si>
    <t>1FAKK1ZDT00017</t>
  </si>
  <si>
    <t>1FAKK1ZD200017</t>
  </si>
  <si>
    <t>1FAGM1MPI00017</t>
  </si>
  <si>
    <t>0FICSAKS00017</t>
  </si>
  <si>
    <t>1FNTN1NTT00017</t>
  </si>
  <si>
    <t>1FMAT1AGR00017</t>
  </si>
  <si>
    <t>1FPKT1GAI00017</t>
  </si>
  <si>
    <t>1FTVK1MEJ00017</t>
  </si>
  <si>
    <t>1FBIO1KEM00017</t>
  </si>
  <si>
    <t>1FAGB1ALA00017</t>
  </si>
  <si>
    <t>1FNOV1GYE00017</t>
  </si>
  <si>
    <t>1FVAD1GAE00017</t>
  </si>
  <si>
    <t>1FNOV1TAP00017</t>
  </si>
  <si>
    <t>1FATM1OSA00017</t>
  </si>
  <si>
    <t>1FTVK1AVA00017</t>
  </si>
  <si>
    <t>Chemistry Preliminary Course</t>
  </si>
  <si>
    <t>Kémia szintrehozó**</t>
  </si>
  <si>
    <t>Biokémiai Intézeti Tanszék</t>
  </si>
  <si>
    <t>Biology Preliminary Course</t>
  </si>
  <si>
    <t>Biológia szintrehozó**</t>
  </si>
  <si>
    <t>Élettani és Állathigiéniai Intézeti Tanszék</t>
  </si>
  <si>
    <t>Biológia szintrehozó</t>
  </si>
  <si>
    <t>Kémia szintrehozó</t>
  </si>
  <si>
    <t>Tanszék: Növénytermesztési és Növényvédelmi Intézeti Tanszék</t>
  </si>
  <si>
    <t>Information Source</t>
  </si>
  <si>
    <t>Szakirodalmi forrásismeret</t>
  </si>
  <si>
    <t>Egyetemi Könyvtár</t>
  </si>
  <si>
    <t>Huszárné Szabó Mária</t>
  </si>
  <si>
    <t>Természetvédelmi és Környezetgazdálkodási Intézeti Tanszék</t>
  </si>
  <si>
    <t>Táplálkozástudományi és Termeléstechnológiai Intézeti Tanszék</t>
  </si>
  <si>
    <t>Állatnemesítési Intézeti Tanszék</t>
  </si>
  <si>
    <t>Állattenyésztés-technológia és Menedzsment Intézeti Tanszék</t>
  </si>
  <si>
    <t>Természeti Erőforrások Intézeti Tanszék</t>
  </si>
  <si>
    <t>Takarmányozástani Intézeti Tanszék</t>
  </si>
  <si>
    <t>Növénytermesztési és Növényvédelmi Intézeti Tanszék</t>
  </si>
  <si>
    <t>Vadbiológiai és Etológiai Intézeti Tanszék</t>
  </si>
  <si>
    <t>Aquakultúra és Halgazdálkodási Intézeti Tanszék</t>
  </si>
  <si>
    <t>1FEAT1BSZ00018</t>
  </si>
  <si>
    <t>1FBIO1KSZ00018</t>
  </si>
  <si>
    <t>1FKTT3SZI00018</t>
  </si>
  <si>
    <t>Képzési program (KPR) kódja: 1FNMM18</t>
  </si>
  <si>
    <t>Módszertani Intézet</t>
  </si>
  <si>
    <t>Pénzügy és Számvitel Intézet</t>
  </si>
  <si>
    <t>Koroseczné Dr. Pavlin Rita</t>
  </si>
  <si>
    <t>Regionális és Agrárgazdaságtan Intézet</t>
  </si>
  <si>
    <t>Marketing és Menedzsment Intézet</t>
  </si>
  <si>
    <t>Agrárvállalkozási ismeretek</t>
  </si>
  <si>
    <t>Agricultural Management Studies</t>
  </si>
  <si>
    <t>Final Thesis 3.</t>
  </si>
  <si>
    <t>Záródolgozat 3.</t>
  </si>
  <si>
    <t>Gyj5</t>
  </si>
  <si>
    <r>
      <t xml:space="preserve">Szintrehozó (kritérium) tárgyak**: beszámolóval zárulnak, oktatásszervezés: minden évfolyam egyszerre, tömbösítve (3×3 óra bontásban) </t>
    </r>
    <r>
      <rPr>
        <sz val="10"/>
        <color rgb="FFFF0000"/>
        <rFont val="Arial"/>
        <family val="2"/>
        <charset val="238"/>
      </rPr>
      <t>az első oktatási héten</t>
    </r>
    <r>
      <rPr>
        <sz val="10"/>
        <color theme="1"/>
        <rFont val="Arial"/>
        <family val="2"/>
        <charset val="238"/>
      </rPr>
      <t xml:space="preserve"> teljesíti;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  </r>
  </si>
  <si>
    <t>Érvényes: 2019. szeptembertől</t>
  </si>
  <si>
    <t>Dr. Porrogi Pálma</t>
  </si>
  <si>
    <t>Talent Development - SSC</t>
  </si>
  <si>
    <t>Tehetséggondozás - TDK*</t>
  </si>
  <si>
    <t>Prof. Dr. Sütő Zoltán</t>
  </si>
  <si>
    <t>Talant Development - Special College</t>
  </si>
  <si>
    <t>Tehetséggondozás - Szakkollégium*</t>
  </si>
  <si>
    <t>* A Tehetséggondozás - TDK, ill. Szakkollégium tárgyak oktatásszervezési szempontból 3 alkalommal, 5 tanóra/alkalom kerülnek megszervezésre a meghirdetés félévében, fix órarendi idősávban</t>
  </si>
  <si>
    <t>Dr. Tóth Katalin</t>
  </si>
  <si>
    <t>1FAMT1VAI00019</t>
  </si>
  <si>
    <t>1FAKK1ZD300019</t>
  </si>
  <si>
    <t>1FATM3TDK00019</t>
  </si>
  <si>
    <t>1FAQU3SZK00019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</si>
</sst>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rgb="FFFFFF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0" fontId="2" fillId="2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shrinkToFit="1"/>
    </xf>
    <xf numFmtId="1" fontId="2" fillId="2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2" xfId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49" fontId="8" fillId="0" borderId="41" xfId="0" applyNumberFormat="1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left" vertical="center"/>
    </xf>
    <xf numFmtId="1" fontId="2" fillId="2" borderId="44" xfId="0" applyNumberFormat="1" applyFont="1" applyFill="1" applyBorder="1" applyAlignment="1">
      <alignment horizontal="center" vertical="center" shrinkToFit="1"/>
    </xf>
    <xf numFmtId="49" fontId="8" fillId="0" borderId="45" xfId="0" applyNumberFormat="1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1" fontId="8" fillId="0" borderId="21" xfId="0" applyNumberFormat="1" applyFont="1" applyBorder="1" applyAlignment="1">
      <alignment horizontal="center" vertical="center" shrinkToFit="1"/>
    </xf>
    <xf numFmtId="1" fontId="8" fillId="0" borderId="12" xfId="0" applyNumberFormat="1" applyFont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left" vertical="center"/>
    </xf>
    <xf numFmtId="1" fontId="8" fillId="0" borderId="15" xfId="0" applyNumberFormat="1" applyFont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8" fillId="0" borderId="12" xfId="0" applyFont="1" applyFill="1" applyBorder="1" applyAlignment="1">
      <alignment horizontal="left" vertical="center" shrinkToFit="1"/>
    </xf>
    <xf numFmtId="0" fontId="8" fillId="0" borderId="25" xfId="0" applyFont="1" applyFill="1" applyBorder="1" applyAlignment="1">
      <alignment horizontal="left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left" vertical="center" shrinkToFit="1"/>
    </xf>
    <xf numFmtId="49" fontId="8" fillId="0" borderId="49" xfId="0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49" fontId="8" fillId="0" borderId="12" xfId="0" applyNumberFormat="1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49" fontId="8" fillId="6" borderId="15" xfId="0" applyNumberFormat="1" applyFont="1" applyFill="1" applyBorder="1" applyAlignment="1">
      <alignment horizontal="center" vertical="center" shrinkToFit="1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5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49" fontId="8" fillId="0" borderId="25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shrinkToFit="1"/>
    </xf>
    <xf numFmtId="49" fontId="8" fillId="0" borderId="26" xfId="0" applyNumberFormat="1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vertical="center" shrinkToFit="1"/>
    </xf>
    <xf numFmtId="0" fontId="8" fillId="0" borderId="25" xfId="1" applyFont="1" applyFill="1" applyBorder="1" applyAlignment="1">
      <alignment vertical="center" wrapText="1"/>
    </xf>
    <xf numFmtId="0" fontId="8" fillId="0" borderId="2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vertical="center" wrapText="1"/>
    </xf>
    <xf numFmtId="0" fontId="8" fillId="0" borderId="16" xfId="1" applyFont="1" applyFill="1" applyBorder="1" applyAlignment="1">
      <alignment vertical="center" wrapText="1"/>
    </xf>
    <xf numFmtId="0" fontId="8" fillId="0" borderId="13" xfId="1" applyFont="1" applyFill="1" applyBorder="1" applyAlignment="1">
      <alignment vertical="center" wrapText="1"/>
    </xf>
    <xf numFmtId="0" fontId="8" fillId="0" borderId="46" xfId="1" applyFont="1" applyFill="1" applyBorder="1" applyAlignment="1">
      <alignment vertical="center" wrapText="1"/>
    </xf>
    <xf numFmtId="0" fontId="8" fillId="0" borderId="31" xfId="1" applyFont="1" applyFill="1" applyBorder="1" applyAlignment="1">
      <alignment vertical="center" wrapText="1"/>
    </xf>
    <xf numFmtId="0" fontId="8" fillId="0" borderId="24" xfId="1" applyFont="1" applyFill="1" applyBorder="1" applyAlignment="1">
      <alignment vertical="center" wrapText="1"/>
    </xf>
    <xf numFmtId="0" fontId="8" fillId="0" borderId="30" xfId="1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shrinkToFit="1"/>
    </xf>
    <xf numFmtId="49" fontId="8" fillId="0" borderId="32" xfId="0" applyNumberFormat="1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13" xfId="1" applyFont="1" applyFill="1" applyBorder="1" applyAlignment="1">
      <alignment horizontal="left" vertical="center" wrapText="1"/>
    </xf>
    <xf numFmtId="0" fontId="8" fillId="9" borderId="9" xfId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/>
    </xf>
    <xf numFmtId="0" fontId="8" fillId="9" borderId="2" xfId="1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7" xfId="1" applyFont="1" applyFill="1" applyBorder="1" applyAlignment="1">
      <alignment horizontal="center" vertical="center"/>
    </xf>
    <xf numFmtId="0" fontId="8" fillId="9" borderId="22" xfId="1" applyFont="1" applyFill="1" applyBorder="1" applyAlignment="1">
      <alignment horizontal="center" vertical="center"/>
    </xf>
    <xf numFmtId="0" fontId="8" fillId="9" borderId="8" xfId="1" applyFont="1" applyFill="1" applyBorder="1" applyAlignment="1">
      <alignment horizontal="center" vertical="center"/>
    </xf>
    <xf numFmtId="0" fontId="8" fillId="9" borderId="3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8" fillId="9" borderId="5" xfId="1" applyFont="1" applyFill="1" applyBorder="1" applyAlignment="1">
      <alignment horizontal="center" vertical="center"/>
    </xf>
    <xf numFmtId="0" fontId="8" fillId="9" borderId="33" xfId="0" applyFont="1" applyFill="1" applyBorder="1" applyAlignment="1">
      <alignment horizontal="center" vertical="center"/>
    </xf>
    <xf numFmtId="0" fontId="8" fillId="9" borderId="34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left" vertical="center" wrapText="1" shrinkToFit="1"/>
    </xf>
    <xf numFmtId="0" fontId="8" fillId="0" borderId="13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left" vertical="center" wrapText="1" shrinkToFit="1"/>
    </xf>
    <xf numFmtId="0" fontId="8" fillId="0" borderId="31" xfId="0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shrinkToFit="1"/>
    </xf>
    <xf numFmtId="0" fontId="1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8" fillId="0" borderId="21" xfId="1" applyFont="1" applyFill="1" applyBorder="1" applyAlignment="1">
      <alignment horizontal="center" vertical="center"/>
    </xf>
    <xf numFmtId="0" fontId="8" fillId="9" borderId="59" xfId="1" applyFont="1" applyFill="1" applyBorder="1" applyAlignment="1">
      <alignment horizontal="center" vertical="center"/>
    </xf>
    <xf numFmtId="0" fontId="8" fillId="9" borderId="61" xfId="1" applyFont="1" applyFill="1" applyBorder="1" applyAlignment="1">
      <alignment horizontal="center" vertical="center"/>
    </xf>
    <xf numFmtId="0" fontId="8" fillId="9" borderId="60" xfId="1" applyFont="1" applyFill="1" applyBorder="1" applyAlignment="1">
      <alignment horizontal="center" vertical="center"/>
    </xf>
    <xf numFmtId="0" fontId="8" fillId="0" borderId="59" xfId="1" applyFont="1" applyFill="1" applyBorder="1" applyAlignment="1">
      <alignment horizontal="center" vertical="center"/>
    </xf>
    <xf numFmtId="0" fontId="8" fillId="0" borderId="61" xfId="1" applyFont="1" applyFill="1" applyBorder="1" applyAlignment="1">
      <alignment horizontal="center" vertical="center"/>
    </xf>
    <xf numFmtId="0" fontId="8" fillId="0" borderId="60" xfId="1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0" borderId="47" xfId="1" applyFont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8" fillId="0" borderId="12" xfId="0" applyFont="1" applyBorder="1" applyAlignment="1">
      <alignment vertical="center" wrapText="1"/>
    </xf>
    <xf numFmtId="0" fontId="13" fillId="1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 shrinkToFit="1"/>
    </xf>
    <xf numFmtId="0" fontId="8" fillId="9" borderId="11" xfId="1" applyFont="1" applyFill="1" applyBorder="1" applyAlignment="1">
      <alignment horizontal="center" vertical="center"/>
    </xf>
    <xf numFmtId="0" fontId="8" fillId="9" borderId="28" xfId="1" applyFont="1" applyFill="1" applyBorder="1" applyAlignment="1">
      <alignment horizontal="center" vertical="center"/>
    </xf>
    <xf numFmtId="0" fontId="8" fillId="9" borderId="10" xfId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0" fontId="8" fillId="0" borderId="53" xfId="0" applyFont="1" applyFill="1" applyBorder="1" applyAlignment="1">
      <alignment vertical="center"/>
    </xf>
    <xf numFmtId="49" fontId="8" fillId="6" borderId="12" xfId="0" applyNumberFormat="1" applyFont="1" applyFill="1" applyBorder="1" applyAlignment="1">
      <alignment horizontal="center" vertical="center" shrinkToFit="1"/>
    </xf>
    <xf numFmtId="0" fontId="8" fillId="6" borderId="12" xfId="1" applyFont="1" applyFill="1" applyBorder="1" applyAlignment="1">
      <alignment horizontal="center" vertical="center"/>
    </xf>
    <xf numFmtId="0" fontId="8" fillId="6" borderId="25" xfId="1" applyFont="1" applyFill="1" applyBorder="1" applyAlignment="1">
      <alignment horizontal="center" vertical="center"/>
    </xf>
    <xf numFmtId="0" fontId="8" fillId="6" borderId="15" xfId="1" applyFont="1" applyFill="1" applyBorder="1" applyAlignment="1">
      <alignment vertical="center" wrapText="1"/>
    </xf>
    <xf numFmtId="0" fontId="8" fillId="0" borderId="45" xfId="0" applyFont="1" applyFill="1" applyBorder="1" applyAlignment="1">
      <alignment vertical="center"/>
    </xf>
    <xf numFmtId="0" fontId="8" fillId="6" borderId="31" xfId="0" applyFont="1" applyFill="1" applyBorder="1" applyAlignment="1">
      <alignment horizontal="left" vertical="center"/>
    </xf>
    <xf numFmtId="49" fontId="8" fillId="6" borderId="31" xfId="0" applyNumberFormat="1" applyFont="1" applyFill="1" applyBorder="1" applyAlignment="1">
      <alignment horizontal="center" vertical="center" shrinkToFit="1"/>
    </xf>
    <xf numFmtId="0" fontId="8" fillId="6" borderId="55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8" fillId="0" borderId="62" xfId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41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20" fillId="11" borderId="0" xfId="0" applyFont="1" applyFill="1" applyAlignment="1">
      <alignment horizontal="left" wrapText="1"/>
    </xf>
    <xf numFmtId="0" fontId="2" fillId="5" borderId="43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8" fillId="0" borderId="4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49" fontId="7" fillId="0" borderId="48" xfId="0" applyNumberFormat="1" applyFont="1" applyBorder="1" applyAlignment="1">
      <alignment horizontal="center" vertical="center" shrinkToFit="1"/>
    </xf>
    <xf numFmtId="0" fontId="2" fillId="5" borderId="54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7" fillId="0" borderId="26" xfId="0" applyFont="1" applyBorder="1" applyAlignment="1">
      <alignment horizontal="center" vertical="center" shrinkToFit="1"/>
    </xf>
    <xf numFmtId="0" fontId="8" fillId="0" borderId="42" xfId="0" applyFont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shrinkToFit="1"/>
    </xf>
  </cellXfs>
  <cellStyles count="2">
    <cellStyle name="Normál" xfId="0" builtinId="0"/>
    <cellStyle name="Normál_Munka1_1FNMG11_Ménesgazda_2011_nappali_v04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1"/>
  <sheetViews>
    <sheetView tabSelected="1" view="pageBreakPreview" topLeftCell="A13" zoomScale="93" zoomScaleNormal="90" zoomScaleSheetLayoutView="93" workbookViewId="0">
      <selection activeCell="A72" sqref="A72:A79"/>
    </sheetView>
  </sheetViews>
  <sheetFormatPr defaultRowHeight="12.75" x14ac:dyDescent="0.2"/>
  <cols>
    <col min="1" max="1" width="18.140625" style="2" bestFit="1" customWidth="1"/>
    <col min="2" max="2" width="22.42578125" style="2" customWidth="1"/>
    <col min="3" max="3" width="45" style="2" bestFit="1" customWidth="1"/>
    <col min="4" max="4" width="20.140625" style="6" bestFit="1" customWidth="1"/>
    <col min="5" max="5" width="7" style="2" customWidth="1"/>
    <col min="6" max="6" width="6.5703125" style="2" customWidth="1"/>
    <col min="7" max="7" width="6.7109375" style="2" customWidth="1"/>
    <col min="8" max="8" width="5.140625" style="2" customWidth="1"/>
    <col min="9" max="9" width="3.5703125" style="2" customWidth="1"/>
    <col min="10" max="10" width="3.140625" style="2" customWidth="1"/>
    <col min="11" max="11" width="6.7109375" style="2" customWidth="1"/>
    <col min="12" max="12" width="6.140625" style="2" customWidth="1"/>
    <col min="13" max="13" width="3.28515625" style="2" customWidth="1"/>
    <col min="14" max="14" width="3.5703125" style="2" customWidth="1"/>
    <col min="15" max="15" width="6.7109375" style="2" customWidth="1"/>
    <col min="16" max="16" width="5.140625" style="2" customWidth="1"/>
    <col min="17" max="17" width="3.28515625" style="2" customWidth="1"/>
    <col min="18" max="18" width="5.28515625" style="2" customWidth="1"/>
    <col min="19" max="19" width="6.7109375" style="2" customWidth="1"/>
    <col min="20" max="20" width="5.140625" style="2" customWidth="1"/>
    <col min="21" max="21" width="49" style="196" customWidth="1"/>
    <col min="22" max="22" width="28.140625" style="3" customWidth="1"/>
    <col min="23" max="16384" width="9.140625" style="2"/>
  </cols>
  <sheetData>
    <row r="1" spans="1:22" ht="18" x14ac:dyDescent="0.2">
      <c r="A1" s="169"/>
      <c r="B1" s="262" t="s">
        <v>96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</row>
    <row r="2" spans="1:22" s="52" customFormat="1" ht="18" x14ac:dyDescent="0.2">
      <c r="A2" s="171"/>
      <c r="B2" s="264" t="s">
        <v>185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3" spans="1:22" s="52" customFormat="1" ht="15.75" x14ac:dyDescent="0.2">
      <c r="A3" s="170"/>
      <c r="B3" s="263" t="s">
        <v>202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</row>
    <row r="4" spans="1:22" s="52" customFormat="1" ht="15.75" x14ac:dyDescent="0.2">
      <c r="A4" s="170"/>
      <c r="B4" s="263" t="s">
        <v>98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</row>
    <row r="5" spans="1:22" s="52" customFormat="1" ht="15.75" x14ac:dyDescent="0.2">
      <c r="A5" s="180"/>
      <c r="B5" s="180"/>
      <c r="C5" s="180"/>
      <c r="D5" s="180"/>
      <c r="E5" s="180"/>
      <c r="F5" s="263" t="s">
        <v>214</v>
      </c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180"/>
      <c r="R5" s="180"/>
      <c r="S5" s="180"/>
      <c r="T5" s="180"/>
      <c r="U5" s="194"/>
      <c r="V5" s="180"/>
    </row>
    <row r="6" spans="1:22" s="52" customFormat="1" ht="14.25" x14ac:dyDescent="0.2">
      <c r="A6" s="135"/>
      <c r="B6" s="135"/>
      <c r="C6" s="135"/>
      <c r="D6" s="135"/>
      <c r="E6" s="268" t="s">
        <v>95</v>
      </c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135"/>
      <c r="R6" s="135"/>
      <c r="S6" s="135"/>
      <c r="T6" s="135"/>
      <c r="U6" s="195"/>
      <c r="V6" s="135"/>
    </row>
    <row r="7" spans="1:22" s="52" customFormat="1" ht="15" thickBot="1" x14ac:dyDescent="0.25">
      <c r="A7" s="135"/>
      <c r="B7" s="135"/>
      <c r="C7" s="135"/>
      <c r="D7" s="135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35"/>
      <c r="R7" s="135"/>
      <c r="S7" s="135"/>
      <c r="T7" s="135"/>
      <c r="U7" s="195"/>
      <c r="V7" s="135"/>
    </row>
    <row r="8" spans="1:22" ht="13.5" thickBot="1" x14ac:dyDescent="0.25">
      <c r="C8" s="8" t="s">
        <v>13</v>
      </c>
      <c r="D8" s="9" t="s">
        <v>99</v>
      </c>
      <c r="E8" s="266" t="s">
        <v>100</v>
      </c>
      <c r="F8" s="267"/>
    </row>
    <row r="9" spans="1:22" ht="14.25" x14ac:dyDescent="0.2">
      <c r="A9" s="1"/>
      <c r="B9" s="1"/>
      <c r="C9" s="46" t="s">
        <v>23</v>
      </c>
      <c r="D9" s="47">
        <v>12</v>
      </c>
      <c r="E9" s="274">
        <v>12</v>
      </c>
      <c r="F9" s="27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97"/>
    </row>
    <row r="10" spans="1:22" ht="14.25" x14ac:dyDescent="0.2">
      <c r="A10" s="1"/>
      <c r="B10" s="1"/>
      <c r="C10" s="45" t="s">
        <v>22</v>
      </c>
      <c r="D10" s="48">
        <v>11</v>
      </c>
      <c r="E10" s="273">
        <v>21</v>
      </c>
      <c r="F10" s="172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97"/>
    </row>
    <row r="11" spans="1:22" ht="14.25" x14ac:dyDescent="0.2">
      <c r="A11" s="1"/>
      <c r="B11" s="1"/>
      <c r="C11" s="45" t="s">
        <v>32</v>
      </c>
      <c r="D11" s="48">
        <v>9</v>
      </c>
      <c r="E11" s="273"/>
      <c r="F11" s="172">
        <v>10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97"/>
    </row>
    <row r="12" spans="1:22" ht="14.25" x14ac:dyDescent="0.2">
      <c r="A12" s="1"/>
      <c r="B12" s="1"/>
      <c r="C12" s="45" t="s">
        <v>34</v>
      </c>
      <c r="D12" s="48">
        <v>57</v>
      </c>
      <c r="E12" s="271"/>
      <c r="F12" s="27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97"/>
    </row>
    <row r="13" spans="1:22" ht="14.25" x14ac:dyDescent="0.2">
      <c r="A13" s="1"/>
      <c r="B13" s="1"/>
      <c r="C13" s="45" t="s">
        <v>35</v>
      </c>
      <c r="D13" s="48">
        <v>21</v>
      </c>
      <c r="E13" s="273">
        <v>87</v>
      </c>
      <c r="F13" s="265">
        <v>57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97"/>
    </row>
    <row r="14" spans="1:22" ht="14.25" x14ac:dyDescent="0.2">
      <c r="A14" s="1"/>
      <c r="B14" s="1"/>
      <c r="C14" s="45" t="s">
        <v>39</v>
      </c>
      <c r="D14" s="48">
        <v>21</v>
      </c>
      <c r="E14" s="273"/>
      <c r="F14" s="26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97"/>
    </row>
    <row r="15" spans="1:22" ht="14.25" x14ac:dyDescent="0.2">
      <c r="A15" s="1"/>
      <c r="B15" s="1"/>
      <c r="C15" s="45" t="s">
        <v>43</v>
      </c>
      <c r="D15" s="48">
        <v>8</v>
      </c>
      <c r="E15" s="273"/>
      <c r="F15" s="26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97"/>
    </row>
    <row r="16" spans="1:22" ht="14.25" x14ac:dyDescent="0.2">
      <c r="A16" s="1"/>
      <c r="B16" s="1"/>
      <c r="C16" s="45" t="s">
        <v>82</v>
      </c>
      <c r="D16" s="48">
        <v>8</v>
      </c>
      <c r="E16" s="273"/>
      <c r="F16" s="26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97"/>
    </row>
    <row r="17" spans="1:25" ht="15" thickBot="1" x14ac:dyDescent="0.25">
      <c r="A17" s="1"/>
      <c r="B17" s="1"/>
      <c r="C17" s="49" t="s">
        <v>47</v>
      </c>
      <c r="D17" s="50">
        <v>30</v>
      </c>
      <c r="E17" s="276"/>
      <c r="F17" s="136">
        <v>30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97"/>
    </row>
    <row r="18" spans="1:25" ht="13.5" thickBot="1" x14ac:dyDescent="0.25">
      <c r="C18" s="7" t="s">
        <v>16</v>
      </c>
      <c r="D18" s="10">
        <f>SUM(D9:D12,D17)</f>
        <v>119</v>
      </c>
      <c r="E18" s="269">
        <v>120</v>
      </c>
      <c r="F18" s="270"/>
    </row>
    <row r="19" spans="1:25" ht="13.5" thickBot="1" x14ac:dyDescent="0.25"/>
    <row r="20" spans="1:25" s="53" customFormat="1" x14ac:dyDescent="0.2">
      <c r="A20" s="240" t="s">
        <v>8</v>
      </c>
      <c r="B20" s="240"/>
      <c r="C20" s="240" t="s">
        <v>0</v>
      </c>
      <c r="D20" s="248" t="s">
        <v>12</v>
      </c>
      <c r="E20" s="251" t="s">
        <v>1</v>
      </c>
      <c r="F20" s="252"/>
      <c r="G20" s="252"/>
      <c r="H20" s="253"/>
      <c r="I20" s="251" t="s">
        <v>5</v>
      </c>
      <c r="J20" s="252"/>
      <c r="K20" s="252"/>
      <c r="L20" s="253"/>
      <c r="M20" s="251" t="s">
        <v>6</v>
      </c>
      <c r="N20" s="252"/>
      <c r="O20" s="252"/>
      <c r="P20" s="253"/>
      <c r="Q20" s="251" t="s">
        <v>7</v>
      </c>
      <c r="R20" s="252"/>
      <c r="S20" s="252"/>
      <c r="T20" s="253"/>
      <c r="U20" s="243" t="s">
        <v>9</v>
      </c>
      <c r="V20" s="243" t="s">
        <v>18</v>
      </c>
    </row>
    <row r="21" spans="1:25" s="53" customFormat="1" x14ac:dyDescent="0.2">
      <c r="A21" s="246"/>
      <c r="B21" s="246"/>
      <c r="C21" s="241"/>
      <c r="D21" s="246"/>
      <c r="E21" s="254" t="s">
        <v>10</v>
      </c>
      <c r="F21" s="255"/>
      <c r="G21" s="258" t="s">
        <v>11</v>
      </c>
      <c r="H21" s="260" t="s">
        <v>4</v>
      </c>
      <c r="I21" s="254" t="s">
        <v>10</v>
      </c>
      <c r="J21" s="255"/>
      <c r="K21" s="258" t="s">
        <v>11</v>
      </c>
      <c r="L21" s="260" t="s">
        <v>4</v>
      </c>
      <c r="M21" s="254" t="s">
        <v>10</v>
      </c>
      <c r="N21" s="255"/>
      <c r="O21" s="258" t="s">
        <v>11</v>
      </c>
      <c r="P21" s="260" t="s">
        <v>4</v>
      </c>
      <c r="Q21" s="254" t="s">
        <v>10</v>
      </c>
      <c r="R21" s="255"/>
      <c r="S21" s="258" t="s">
        <v>11</v>
      </c>
      <c r="T21" s="260" t="s">
        <v>4</v>
      </c>
      <c r="U21" s="244"/>
      <c r="V21" s="256"/>
    </row>
    <row r="22" spans="1:25" s="53" customFormat="1" ht="13.5" thickBot="1" x14ac:dyDescent="0.25">
      <c r="A22" s="247"/>
      <c r="B22" s="247"/>
      <c r="C22" s="242"/>
      <c r="D22" s="247"/>
      <c r="E22" s="4" t="s">
        <v>2</v>
      </c>
      <c r="F22" s="5" t="s">
        <v>3</v>
      </c>
      <c r="G22" s="259"/>
      <c r="H22" s="261"/>
      <c r="I22" s="4" t="s">
        <v>2</v>
      </c>
      <c r="J22" s="5" t="s">
        <v>3</v>
      </c>
      <c r="K22" s="259"/>
      <c r="L22" s="261"/>
      <c r="M22" s="4" t="s">
        <v>2</v>
      </c>
      <c r="N22" s="5" t="s">
        <v>3</v>
      </c>
      <c r="O22" s="259"/>
      <c r="P22" s="261"/>
      <c r="Q22" s="4" t="s">
        <v>2</v>
      </c>
      <c r="R22" s="5" t="s">
        <v>3</v>
      </c>
      <c r="S22" s="259"/>
      <c r="T22" s="261"/>
      <c r="U22" s="245"/>
      <c r="V22" s="257"/>
    </row>
    <row r="23" spans="1:25" s="54" customFormat="1" ht="16.5" thickBot="1" x14ac:dyDescent="0.25">
      <c r="A23" s="174"/>
      <c r="B23" s="237" t="s">
        <v>23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9"/>
    </row>
    <row r="24" spans="1:25" s="11" customFormat="1" ht="18.95" customHeight="1" x14ac:dyDescent="0.2">
      <c r="A24" s="181" t="s">
        <v>200</v>
      </c>
      <c r="B24" s="211" t="s">
        <v>177</v>
      </c>
      <c r="C24" s="212" t="s">
        <v>178</v>
      </c>
      <c r="D24" s="182"/>
      <c r="E24" s="183">
        <v>0</v>
      </c>
      <c r="F24" s="184">
        <v>1</v>
      </c>
      <c r="G24" s="184" t="s">
        <v>102</v>
      </c>
      <c r="H24" s="185">
        <v>0</v>
      </c>
      <c r="I24" s="186"/>
      <c r="J24" s="187"/>
      <c r="K24" s="187"/>
      <c r="L24" s="188"/>
      <c r="M24" s="183"/>
      <c r="N24" s="184"/>
      <c r="O24" s="184"/>
      <c r="P24" s="185"/>
      <c r="Q24" s="186"/>
      <c r="R24" s="187"/>
      <c r="S24" s="187"/>
      <c r="T24" s="188"/>
      <c r="U24" s="189" t="s">
        <v>179</v>
      </c>
      <c r="V24" s="190" t="s">
        <v>62</v>
      </c>
      <c r="W24" s="191"/>
      <c r="X24" s="191"/>
      <c r="Y24" s="191"/>
    </row>
    <row r="25" spans="1:25" s="11" customFormat="1" ht="18.95" customHeight="1" x14ac:dyDescent="0.2">
      <c r="A25" s="14" t="s">
        <v>199</v>
      </c>
      <c r="B25" s="93" t="s">
        <v>180</v>
      </c>
      <c r="C25" s="231" t="s">
        <v>181</v>
      </c>
      <c r="D25" s="107"/>
      <c r="E25" s="138">
        <v>0</v>
      </c>
      <c r="F25" s="139">
        <v>1</v>
      </c>
      <c r="G25" s="139" t="s">
        <v>102</v>
      </c>
      <c r="H25" s="140">
        <v>0</v>
      </c>
      <c r="I25" s="34"/>
      <c r="J25" s="35"/>
      <c r="K25" s="35"/>
      <c r="L25" s="36"/>
      <c r="M25" s="138"/>
      <c r="N25" s="139"/>
      <c r="O25" s="139"/>
      <c r="P25" s="140"/>
      <c r="Q25" s="34"/>
      <c r="R25" s="35"/>
      <c r="S25" s="35"/>
      <c r="T25" s="36"/>
      <c r="U25" s="192" t="s">
        <v>182</v>
      </c>
      <c r="V25" s="137" t="s">
        <v>139</v>
      </c>
      <c r="W25" s="191"/>
      <c r="X25" s="191"/>
      <c r="Y25" s="191"/>
    </row>
    <row r="26" spans="1:25" s="11" customFormat="1" ht="15.75" x14ac:dyDescent="0.2">
      <c r="A26" s="163" t="s">
        <v>164</v>
      </c>
      <c r="B26" s="163" t="s">
        <v>103</v>
      </c>
      <c r="C26" s="14" t="s">
        <v>19</v>
      </c>
      <c r="D26" s="33"/>
      <c r="E26" s="138"/>
      <c r="F26" s="139"/>
      <c r="G26" s="139"/>
      <c r="H26" s="140"/>
      <c r="I26" s="34"/>
      <c r="J26" s="35"/>
      <c r="K26" s="35"/>
      <c r="L26" s="37"/>
      <c r="M26" s="138">
        <v>2</v>
      </c>
      <c r="N26" s="139">
        <v>0</v>
      </c>
      <c r="O26" s="139" t="s">
        <v>21</v>
      </c>
      <c r="P26" s="140">
        <v>2</v>
      </c>
      <c r="Q26" s="34"/>
      <c r="R26" s="35"/>
      <c r="S26" s="35"/>
      <c r="T26" s="37"/>
      <c r="U26" s="79" t="s">
        <v>207</v>
      </c>
      <c r="V26" s="137" t="s">
        <v>49</v>
      </c>
    </row>
    <row r="27" spans="1:25" s="11" customFormat="1" ht="25.5" x14ac:dyDescent="0.2">
      <c r="A27" s="59" t="s">
        <v>165</v>
      </c>
      <c r="B27" s="164" t="s">
        <v>104</v>
      </c>
      <c r="C27" s="59" t="s">
        <v>60</v>
      </c>
      <c r="D27" s="38"/>
      <c r="E27" s="141">
        <v>0</v>
      </c>
      <c r="F27" s="142">
        <v>4</v>
      </c>
      <c r="G27" s="142" t="s">
        <v>20</v>
      </c>
      <c r="H27" s="143">
        <v>4</v>
      </c>
      <c r="I27" s="17"/>
      <c r="J27" s="18"/>
      <c r="K27" s="18"/>
      <c r="L27" s="20"/>
      <c r="M27" s="141"/>
      <c r="N27" s="142"/>
      <c r="O27" s="142"/>
      <c r="P27" s="143"/>
      <c r="Q27" s="17"/>
      <c r="R27" s="18"/>
      <c r="S27" s="18"/>
      <c r="T27" s="20"/>
      <c r="U27" s="79" t="s">
        <v>73</v>
      </c>
      <c r="V27" s="15" t="s">
        <v>86</v>
      </c>
    </row>
    <row r="28" spans="1:25" s="11" customFormat="1" ht="15.75" x14ac:dyDescent="0.2">
      <c r="A28" s="59" t="s">
        <v>167</v>
      </c>
      <c r="B28" s="163" t="s">
        <v>105</v>
      </c>
      <c r="C28" s="59" t="s">
        <v>97</v>
      </c>
      <c r="D28" s="38"/>
      <c r="E28" s="141">
        <v>0</v>
      </c>
      <c r="F28" s="142">
        <v>2</v>
      </c>
      <c r="G28" s="142" t="s">
        <v>20</v>
      </c>
      <c r="H28" s="143">
        <v>2</v>
      </c>
      <c r="I28" s="17"/>
      <c r="J28" s="18"/>
      <c r="K28" s="18"/>
      <c r="L28" s="20"/>
      <c r="M28" s="141"/>
      <c r="N28" s="142"/>
      <c r="O28" s="142"/>
      <c r="P28" s="143"/>
      <c r="Q28" s="17"/>
      <c r="R28" s="18"/>
      <c r="S28" s="18"/>
      <c r="T28" s="20"/>
      <c r="U28" s="79" t="s">
        <v>203</v>
      </c>
      <c r="V28" s="15" t="s">
        <v>87</v>
      </c>
    </row>
    <row r="29" spans="1:25" s="11" customFormat="1" ht="15.75" x14ac:dyDescent="0.2">
      <c r="A29" s="59" t="s">
        <v>168</v>
      </c>
      <c r="B29" s="163" t="s">
        <v>106</v>
      </c>
      <c r="C29" s="62" t="s">
        <v>63</v>
      </c>
      <c r="D29" s="63"/>
      <c r="E29" s="144"/>
      <c r="F29" s="145"/>
      <c r="G29" s="145"/>
      <c r="H29" s="146"/>
      <c r="I29" s="64">
        <v>2</v>
      </c>
      <c r="J29" s="65">
        <v>0</v>
      </c>
      <c r="K29" s="65" t="s">
        <v>21</v>
      </c>
      <c r="L29" s="66">
        <v>2</v>
      </c>
      <c r="M29" s="144"/>
      <c r="N29" s="145"/>
      <c r="O29" s="145"/>
      <c r="P29" s="146"/>
      <c r="Q29" s="64"/>
      <c r="R29" s="65"/>
      <c r="S29" s="65"/>
      <c r="T29" s="66"/>
      <c r="U29" s="67" t="s">
        <v>204</v>
      </c>
      <c r="V29" s="16" t="s">
        <v>205</v>
      </c>
    </row>
    <row r="30" spans="1:25" s="11" customFormat="1" ht="26.25" thickBot="1" x14ac:dyDescent="0.25">
      <c r="A30" s="59" t="s">
        <v>169</v>
      </c>
      <c r="B30" s="163" t="s">
        <v>107</v>
      </c>
      <c r="C30" s="62" t="s">
        <v>88</v>
      </c>
      <c r="D30" s="63"/>
      <c r="E30" s="144">
        <v>2</v>
      </c>
      <c r="F30" s="145">
        <v>0</v>
      </c>
      <c r="G30" s="145" t="s">
        <v>21</v>
      </c>
      <c r="H30" s="146">
        <v>2</v>
      </c>
      <c r="I30" s="64"/>
      <c r="J30" s="65"/>
      <c r="K30" s="65"/>
      <c r="L30" s="66"/>
      <c r="M30" s="144"/>
      <c r="N30" s="145"/>
      <c r="O30" s="145"/>
      <c r="P30" s="146"/>
      <c r="Q30" s="64"/>
      <c r="R30" s="65"/>
      <c r="S30" s="65"/>
      <c r="T30" s="66"/>
      <c r="U30" s="68" t="s">
        <v>190</v>
      </c>
      <c r="V30" s="16" t="s">
        <v>92</v>
      </c>
    </row>
    <row r="31" spans="1:25" s="13" customFormat="1" ht="16.5" thickBot="1" x14ac:dyDescent="0.25">
      <c r="A31" s="41"/>
      <c r="B31" s="41"/>
      <c r="C31" s="51" t="s">
        <v>17</v>
      </c>
      <c r="D31" s="42">
        <v>12</v>
      </c>
      <c r="E31" s="21">
        <f>SUM(E26:E30)</f>
        <v>2</v>
      </c>
      <c r="F31" s="22">
        <f>SUM(F26:F30)</f>
        <v>6</v>
      </c>
      <c r="G31" s="22"/>
      <c r="H31" s="23">
        <f>SUM(H26:H30)</f>
        <v>8</v>
      </c>
      <c r="I31" s="21">
        <f>SUM(I26:I30)</f>
        <v>2</v>
      </c>
      <c r="J31" s="22">
        <f>SUM(J26:J30)</f>
        <v>0</v>
      </c>
      <c r="K31" s="22"/>
      <c r="L31" s="23">
        <v>2</v>
      </c>
      <c r="M31" s="21">
        <f>SUM(M26:M30)</f>
        <v>2</v>
      </c>
      <c r="N31" s="22">
        <f>SUM(N26:N30)</f>
        <v>0</v>
      </c>
      <c r="O31" s="22"/>
      <c r="P31" s="23">
        <f>SUM(P26:P30)</f>
        <v>2</v>
      </c>
      <c r="Q31" s="21">
        <f>SUM(Q26:Q30)</f>
        <v>0</v>
      </c>
      <c r="R31" s="22">
        <f>SUM(R26:R30)</f>
        <v>0</v>
      </c>
      <c r="S31" s="22"/>
      <c r="T31" s="23">
        <f>SUM(T26:T30)</f>
        <v>0</v>
      </c>
      <c r="U31" s="198"/>
      <c r="V31" s="51"/>
    </row>
    <row r="32" spans="1:25" s="12" customFormat="1" ht="16.5" thickBot="1" x14ac:dyDescent="0.25">
      <c r="A32" s="174"/>
      <c r="B32" s="237" t="s">
        <v>22</v>
      </c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50"/>
      <c r="N32" s="250"/>
      <c r="O32" s="250"/>
      <c r="P32" s="250"/>
      <c r="Q32" s="238"/>
      <c r="R32" s="238"/>
      <c r="S32" s="238"/>
      <c r="T32" s="238"/>
      <c r="U32" s="249"/>
      <c r="V32" s="239"/>
    </row>
    <row r="33" spans="1:22" s="11" customFormat="1" ht="15.75" x14ac:dyDescent="0.2">
      <c r="A33" s="59" t="s">
        <v>223</v>
      </c>
      <c r="B33" s="163" t="s">
        <v>209</v>
      </c>
      <c r="C33" s="232" t="s">
        <v>208</v>
      </c>
      <c r="D33" s="80"/>
      <c r="E33" s="147">
        <v>2</v>
      </c>
      <c r="F33" s="148">
        <v>1</v>
      </c>
      <c r="G33" s="148" t="s">
        <v>21</v>
      </c>
      <c r="H33" s="149">
        <v>3</v>
      </c>
      <c r="I33" s="81"/>
      <c r="J33" s="82"/>
      <c r="K33" s="82"/>
      <c r="L33" s="83"/>
      <c r="M33" s="147"/>
      <c r="N33" s="148"/>
      <c r="O33" s="148"/>
      <c r="P33" s="149"/>
      <c r="Q33" s="84"/>
      <c r="R33" s="85"/>
      <c r="S33" s="85"/>
      <c r="T33" s="86"/>
      <c r="U33" s="87" t="s">
        <v>206</v>
      </c>
      <c r="V33" s="88" t="s">
        <v>222</v>
      </c>
    </row>
    <row r="34" spans="1:22" s="11" customFormat="1" ht="15.75" x14ac:dyDescent="0.2">
      <c r="A34" s="59" t="s">
        <v>170</v>
      </c>
      <c r="B34" s="163" t="s">
        <v>108</v>
      </c>
      <c r="C34" s="45" t="s">
        <v>101</v>
      </c>
      <c r="D34" s="213" t="s">
        <v>184</v>
      </c>
      <c r="E34" s="141">
        <v>2</v>
      </c>
      <c r="F34" s="142">
        <v>1</v>
      </c>
      <c r="G34" s="142" t="s">
        <v>21</v>
      </c>
      <c r="H34" s="143">
        <v>3</v>
      </c>
      <c r="I34" s="17"/>
      <c r="J34" s="18"/>
      <c r="K34" s="18"/>
      <c r="L34" s="19"/>
      <c r="M34" s="141"/>
      <c r="N34" s="142"/>
      <c r="O34" s="142"/>
      <c r="P34" s="143"/>
      <c r="Q34" s="89"/>
      <c r="R34" s="90"/>
      <c r="S34" s="90"/>
      <c r="T34" s="91"/>
      <c r="U34" s="199" t="s">
        <v>179</v>
      </c>
      <c r="V34" s="15" t="s">
        <v>62</v>
      </c>
    </row>
    <row r="35" spans="1:22" s="11" customFormat="1" ht="25.5" x14ac:dyDescent="0.2">
      <c r="A35" s="59" t="s">
        <v>160</v>
      </c>
      <c r="B35" s="163" t="s">
        <v>109</v>
      </c>
      <c r="C35" s="45" t="s">
        <v>14</v>
      </c>
      <c r="D35" s="69"/>
      <c r="E35" s="141"/>
      <c r="F35" s="142"/>
      <c r="G35" s="142"/>
      <c r="H35" s="143"/>
      <c r="I35" s="17">
        <v>2</v>
      </c>
      <c r="J35" s="18">
        <v>2</v>
      </c>
      <c r="K35" s="18" t="s">
        <v>21</v>
      </c>
      <c r="L35" s="19">
        <v>3</v>
      </c>
      <c r="M35" s="141"/>
      <c r="N35" s="142"/>
      <c r="O35" s="142"/>
      <c r="P35" s="143"/>
      <c r="Q35" s="92"/>
      <c r="R35" s="90"/>
      <c r="S35" s="90"/>
      <c r="T35" s="92"/>
      <c r="U35" s="200" t="s">
        <v>191</v>
      </c>
      <c r="V35" s="15" t="s">
        <v>27</v>
      </c>
    </row>
    <row r="36" spans="1:22" s="11" customFormat="1" ht="15.75" x14ac:dyDescent="0.2">
      <c r="A36" s="59" t="s">
        <v>161</v>
      </c>
      <c r="B36" s="93" t="s">
        <v>110</v>
      </c>
      <c r="C36" s="94" t="s">
        <v>71</v>
      </c>
      <c r="D36" s="69"/>
      <c r="E36" s="144"/>
      <c r="F36" s="145"/>
      <c r="G36" s="145"/>
      <c r="H36" s="150"/>
      <c r="I36" s="71"/>
      <c r="J36" s="65"/>
      <c r="K36" s="65"/>
      <c r="L36" s="70"/>
      <c r="M36" s="144">
        <v>2</v>
      </c>
      <c r="N36" s="145">
        <v>0</v>
      </c>
      <c r="O36" s="145" t="s">
        <v>21</v>
      </c>
      <c r="P36" s="150">
        <v>2</v>
      </c>
      <c r="Q36" s="72"/>
      <c r="R36" s="73"/>
      <c r="S36" s="73"/>
      <c r="T36" s="74"/>
      <c r="U36" s="67" t="s">
        <v>207</v>
      </c>
      <c r="V36" s="16" t="s">
        <v>49</v>
      </c>
    </row>
    <row r="37" spans="1:22" s="11" customFormat="1" ht="15.75" x14ac:dyDescent="0.2">
      <c r="A37" s="59" t="s">
        <v>162</v>
      </c>
      <c r="B37" s="163" t="s">
        <v>111</v>
      </c>
      <c r="C37" s="45" t="s">
        <v>67</v>
      </c>
      <c r="D37" s="69"/>
      <c r="E37" s="141"/>
      <c r="F37" s="142"/>
      <c r="G37" s="142"/>
      <c r="H37" s="143"/>
      <c r="I37" s="71">
        <v>0</v>
      </c>
      <c r="J37" s="65">
        <v>2</v>
      </c>
      <c r="K37" s="65" t="s">
        <v>20</v>
      </c>
      <c r="L37" s="70">
        <v>0</v>
      </c>
      <c r="M37" s="144"/>
      <c r="N37" s="145"/>
      <c r="O37" s="145"/>
      <c r="P37" s="150"/>
      <c r="Q37" s="89"/>
      <c r="R37" s="90"/>
      <c r="S37" s="90"/>
      <c r="T37" s="91"/>
      <c r="U37" s="79" t="s">
        <v>69</v>
      </c>
      <c r="V37" s="15" t="s">
        <v>70</v>
      </c>
    </row>
    <row r="38" spans="1:22" s="11" customFormat="1" ht="15.75" x14ac:dyDescent="0.2">
      <c r="A38" s="62" t="s">
        <v>163</v>
      </c>
      <c r="B38" s="217" t="s">
        <v>112</v>
      </c>
      <c r="C38" s="218" t="s">
        <v>68</v>
      </c>
      <c r="D38" s="219"/>
      <c r="E38" s="144"/>
      <c r="F38" s="145"/>
      <c r="G38" s="145"/>
      <c r="H38" s="150"/>
      <c r="I38" s="220"/>
      <c r="J38" s="221"/>
      <c r="K38" s="221"/>
      <c r="L38" s="222"/>
      <c r="M38" s="141">
        <v>0</v>
      </c>
      <c r="N38" s="142">
        <v>2</v>
      </c>
      <c r="O38" s="142" t="s">
        <v>212</v>
      </c>
      <c r="P38" s="143">
        <v>0</v>
      </c>
      <c r="Q38" s="89"/>
      <c r="R38" s="90"/>
      <c r="S38" s="90"/>
      <c r="T38" s="91"/>
      <c r="U38" s="223" t="s">
        <v>69</v>
      </c>
      <c r="V38" s="224" t="s">
        <v>70</v>
      </c>
    </row>
    <row r="39" spans="1:22" s="11" customFormat="1" ht="16.5" thickBot="1" x14ac:dyDescent="0.25">
      <c r="A39" s="277" t="s">
        <v>224</v>
      </c>
      <c r="B39" s="229" t="s">
        <v>210</v>
      </c>
      <c r="C39" s="233" t="s">
        <v>211</v>
      </c>
      <c r="D39" s="75"/>
      <c r="E39" s="151"/>
      <c r="F39" s="152"/>
      <c r="G39" s="152"/>
      <c r="H39" s="153"/>
      <c r="I39" s="78"/>
      <c r="J39" s="76"/>
      <c r="K39" s="76"/>
      <c r="L39" s="77"/>
      <c r="M39" s="151"/>
      <c r="N39" s="152"/>
      <c r="O39" s="152"/>
      <c r="P39" s="153"/>
      <c r="Q39" s="64">
        <v>0</v>
      </c>
      <c r="R39" s="65">
        <v>2</v>
      </c>
      <c r="S39" s="65" t="s">
        <v>102</v>
      </c>
      <c r="T39" s="66">
        <v>0</v>
      </c>
      <c r="U39" s="223" t="s">
        <v>69</v>
      </c>
      <c r="V39" s="223" t="s">
        <v>70</v>
      </c>
    </row>
    <row r="40" spans="1:22" s="55" customFormat="1" ht="16.5" thickBot="1" x14ac:dyDescent="0.25">
      <c r="A40" s="41"/>
      <c r="B40" s="41"/>
      <c r="C40" s="51" t="s">
        <v>17</v>
      </c>
      <c r="D40" s="10">
        <v>11</v>
      </c>
      <c r="E40" s="21">
        <f>SUM(E33:E38)</f>
        <v>4</v>
      </c>
      <c r="F40" s="22">
        <f>SUM(F33:F38)</f>
        <v>2</v>
      </c>
      <c r="G40" s="22"/>
      <c r="H40" s="23">
        <f>SUM(H33:H38)</f>
        <v>6</v>
      </c>
      <c r="I40" s="21">
        <f>SUM(I33:I38)</f>
        <v>2</v>
      </c>
      <c r="J40" s="22">
        <f>SUM(J33:J38)</f>
        <v>4</v>
      </c>
      <c r="K40" s="22"/>
      <c r="L40" s="23">
        <f>SUM(L33:L38)</f>
        <v>3</v>
      </c>
      <c r="M40" s="21">
        <v>2</v>
      </c>
      <c r="N40" s="22">
        <v>2</v>
      </c>
      <c r="O40" s="22"/>
      <c r="P40" s="23">
        <v>2</v>
      </c>
      <c r="Q40" s="21">
        <f>SUM(Q33:Q39)</f>
        <v>0</v>
      </c>
      <c r="R40" s="22">
        <f>SUM(R33:R39)</f>
        <v>2</v>
      </c>
      <c r="S40" s="22"/>
      <c r="T40" s="39">
        <f>SUM(T33:T39)</f>
        <v>0</v>
      </c>
      <c r="U40" s="198"/>
      <c r="V40" s="51"/>
    </row>
    <row r="41" spans="1:22" s="56" customFormat="1" ht="16.5" thickBot="1" x14ac:dyDescent="0.25">
      <c r="A41" s="174"/>
      <c r="B41" s="237" t="s">
        <v>32</v>
      </c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49"/>
      <c r="V41" s="239"/>
    </row>
    <row r="42" spans="1:22" s="56" customFormat="1" ht="15.75" x14ac:dyDescent="0.2">
      <c r="A42" s="59" t="s">
        <v>158</v>
      </c>
      <c r="B42" s="163" t="s">
        <v>113</v>
      </c>
      <c r="C42" s="97" t="s">
        <v>29</v>
      </c>
      <c r="D42" s="98"/>
      <c r="E42" s="141">
        <v>2</v>
      </c>
      <c r="F42" s="142">
        <v>0</v>
      </c>
      <c r="G42" s="142" t="s">
        <v>21</v>
      </c>
      <c r="H42" s="143">
        <v>2</v>
      </c>
      <c r="I42" s="17"/>
      <c r="J42" s="18"/>
      <c r="K42" s="18"/>
      <c r="L42" s="19"/>
      <c r="M42" s="141"/>
      <c r="N42" s="142"/>
      <c r="O42" s="142"/>
      <c r="P42" s="143"/>
      <c r="Q42" s="17"/>
      <c r="R42" s="18"/>
      <c r="S42" s="18"/>
      <c r="T42" s="20"/>
      <c r="U42" s="206" t="s">
        <v>192</v>
      </c>
      <c r="V42" s="15" t="s">
        <v>72</v>
      </c>
    </row>
    <row r="43" spans="1:22" s="55" customFormat="1" ht="15.75" x14ac:dyDescent="0.2">
      <c r="A43" s="59" t="s">
        <v>171</v>
      </c>
      <c r="B43" s="163" t="s">
        <v>114</v>
      </c>
      <c r="C43" s="95" t="s">
        <v>28</v>
      </c>
      <c r="D43" s="61" t="s">
        <v>29</v>
      </c>
      <c r="E43" s="147"/>
      <c r="F43" s="148"/>
      <c r="G43" s="148"/>
      <c r="H43" s="149"/>
      <c r="I43" s="81">
        <v>2</v>
      </c>
      <c r="J43" s="82">
        <v>1</v>
      </c>
      <c r="K43" s="82" t="s">
        <v>21</v>
      </c>
      <c r="L43" s="83">
        <v>3</v>
      </c>
      <c r="M43" s="147"/>
      <c r="N43" s="148"/>
      <c r="O43" s="148"/>
      <c r="P43" s="149"/>
      <c r="Q43" s="81"/>
      <c r="R43" s="82"/>
      <c r="S43" s="82"/>
      <c r="T43" s="96"/>
      <c r="U43" s="201" t="s">
        <v>192</v>
      </c>
      <c r="V43" s="88" t="s">
        <v>66</v>
      </c>
    </row>
    <row r="44" spans="1:22" s="54" customFormat="1" ht="25.5" x14ac:dyDescent="0.2">
      <c r="A44" s="59" t="s">
        <v>159</v>
      </c>
      <c r="B44" s="163" t="s">
        <v>115</v>
      </c>
      <c r="C44" s="97" t="s">
        <v>30</v>
      </c>
      <c r="D44" s="98"/>
      <c r="E44" s="141">
        <v>0</v>
      </c>
      <c r="F44" s="142">
        <v>2</v>
      </c>
      <c r="G44" s="142" t="s">
        <v>20</v>
      </c>
      <c r="H44" s="143">
        <v>2</v>
      </c>
      <c r="I44" s="17"/>
      <c r="J44" s="18"/>
      <c r="K44" s="18"/>
      <c r="L44" s="19"/>
      <c r="M44" s="141"/>
      <c r="N44" s="142"/>
      <c r="O44" s="142"/>
      <c r="P44" s="143"/>
      <c r="Q44" s="17"/>
      <c r="R44" s="18"/>
      <c r="S44" s="18"/>
      <c r="T44" s="20"/>
      <c r="U44" s="199" t="s">
        <v>193</v>
      </c>
      <c r="V44" s="15" t="s">
        <v>61</v>
      </c>
    </row>
    <row r="45" spans="1:22" s="54" customFormat="1" ht="15.75" x14ac:dyDescent="0.2">
      <c r="A45" s="59" t="s">
        <v>140</v>
      </c>
      <c r="B45" s="163" t="s">
        <v>116</v>
      </c>
      <c r="C45" s="97" t="s">
        <v>76</v>
      </c>
      <c r="D45" s="98"/>
      <c r="E45" s="141"/>
      <c r="F45" s="142"/>
      <c r="G45" s="142"/>
      <c r="H45" s="143"/>
      <c r="I45" s="17"/>
      <c r="J45" s="18"/>
      <c r="K45" s="18"/>
      <c r="L45" s="19"/>
      <c r="M45" s="141">
        <v>1</v>
      </c>
      <c r="N45" s="142">
        <v>1</v>
      </c>
      <c r="O45" s="142" t="s">
        <v>20</v>
      </c>
      <c r="P45" s="143">
        <v>2</v>
      </c>
      <c r="Q45" s="17"/>
      <c r="R45" s="18"/>
      <c r="S45" s="18"/>
      <c r="T45" s="20"/>
      <c r="U45" s="199" t="s">
        <v>194</v>
      </c>
      <c r="V45" s="15" t="s">
        <v>75</v>
      </c>
    </row>
    <row r="46" spans="1:22" s="54" customFormat="1" ht="16.5" thickBot="1" x14ac:dyDescent="0.25">
      <c r="A46" s="163" t="s">
        <v>141</v>
      </c>
      <c r="B46" s="163" t="s">
        <v>117</v>
      </c>
      <c r="C46" s="99" t="s">
        <v>31</v>
      </c>
      <c r="D46" s="43"/>
      <c r="E46" s="141">
        <v>0</v>
      </c>
      <c r="F46" s="142">
        <v>2</v>
      </c>
      <c r="G46" s="142" t="s">
        <v>20</v>
      </c>
      <c r="H46" s="143">
        <v>0</v>
      </c>
      <c r="I46" s="17"/>
      <c r="J46" s="18"/>
      <c r="K46" s="18"/>
      <c r="L46" s="19"/>
      <c r="M46" s="141"/>
      <c r="N46" s="142"/>
      <c r="O46" s="142"/>
      <c r="P46" s="143"/>
      <c r="Q46" s="17"/>
      <c r="R46" s="18"/>
      <c r="S46" s="18"/>
      <c r="T46" s="20"/>
      <c r="U46" s="68" t="s">
        <v>74</v>
      </c>
      <c r="V46" s="15" t="s">
        <v>77</v>
      </c>
    </row>
    <row r="47" spans="1:22" s="57" customFormat="1" ht="16.5" thickBot="1" x14ac:dyDescent="0.25">
      <c r="A47" s="44"/>
      <c r="B47" s="44"/>
      <c r="C47" s="51" t="s">
        <v>17</v>
      </c>
      <c r="D47" s="42">
        <v>9</v>
      </c>
      <c r="E47" s="21">
        <f>SUM(E42:E46)</f>
        <v>2</v>
      </c>
      <c r="F47" s="22">
        <f>SUM(F42:F46)</f>
        <v>4</v>
      </c>
      <c r="G47" s="22"/>
      <c r="H47" s="23">
        <f>SUM(H42:H46)</f>
        <v>4</v>
      </c>
      <c r="I47" s="21">
        <f>SUM(I42:I46)</f>
        <v>2</v>
      </c>
      <c r="J47" s="22">
        <f>SUM(J42:J46)</f>
        <v>1</v>
      </c>
      <c r="K47" s="22"/>
      <c r="L47" s="23">
        <f>SUM(L42:L46)</f>
        <v>3</v>
      </c>
      <c r="M47" s="21">
        <f>SUM(M42:M46)</f>
        <v>1</v>
      </c>
      <c r="N47" s="22">
        <f>SUM(N42:N46)</f>
        <v>1</v>
      </c>
      <c r="O47" s="22"/>
      <c r="P47" s="23">
        <f>SUM(P42:P46)</f>
        <v>2</v>
      </c>
      <c r="Q47" s="21">
        <f>SUM(Q42:Q46)</f>
        <v>0</v>
      </c>
      <c r="R47" s="22">
        <f>SUM(R42:R46)</f>
        <v>0</v>
      </c>
      <c r="S47" s="22"/>
      <c r="T47" s="23">
        <f>SUM(T42:T46)</f>
        <v>0</v>
      </c>
      <c r="U47" s="198"/>
      <c r="V47" s="51"/>
    </row>
    <row r="48" spans="1:22" s="54" customFormat="1" ht="16.5" thickBot="1" x14ac:dyDescent="0.25">
      <c r="A48" s="174"/>
      <c r="B48" s="237" t="s">
        <v>34</v>
      </c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9"/>
    </row>
    <row r="49" spans="1:22" s="56" customFormat="1" ht="16.5" thickBot="1" x14ac:dyDescent="0.25">
      <c r="A49" s="174"/>
      <c r="B49" s="237" t="s">
        <v>35</v>
      </c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9"/>
    </row>
    <row r="50" spans="1:22" s="54" customFormat="1" ht="15.75" x14ac:dyDescent="0.2">
      <c r="A50" s="60" t="s">
        <v>152</v>
      </c>
      <c r="B50" s="163" t="s">
        <v>118</v>
      </c>
      <c r="C50" s="100" t="s">
        <v>36</v>
      </c>
      <c r="D50" s="101" t="s">
        <v>37</v>
      </c>
      <c r="E50" s="154"/>
      <c r="F50" s="155"/>
      <c r="G50" s="155"/>
      <c r="H50" s="156"/>
      <c r="I50" s="102">
        <v>2</v>
      </c>
      <c r="J50" s="103">
        <v>0</v>
      </c>
      <c r="K50" s="103" t="s">
        <v>21</v>
      </c>
      <c r="L50" s="104">
        <v>2</v>
      </c>
      <c r="M50" s="154"/>
      <c r="N50" s="155"/>
      <c r="O50" s="155"/>
      <c r="P50" s="156"/>
      <c r="Q50" s="102"/>
      <c r="R50" s="103"/>
      <c r="S50" s="103"/>
      <c r="T50" s="105"/>
      <c r="U50" s="199" t="s">
        <v>182</v>
      </c>
      <c r="V50" s="118" t="s">
        <v>15</v>
      </c>
    </row>
    <row r="51" spans="1:22" s="54" customFormat="1" ht="15.75" x14ac:dyDescent="0.2">
      <c r="A51" s="59" t="s">
        <v>153</v>
      </c>
      <c r="B51" s="59" t="s">
        <v>119</v>
      </c>
      <c r="C51" s="106" t="s">
        <v>37</v>
      </c>
      <c r="D51" s="214" t="s">
        <v>183</v>
      </c>
      <c r="E51" s="138">
        <v>2</v>
      </c>
      <c r="F51" s="139">
        <v>1</v>
      </c>
      <c r="G51" s="139" t="s">
        <v>21</v>
      </c>
      <c r="H51" s="140">
        <v>3</v>
      </c>
      <c r="I51" s="34"/>
      <c r="J51" s="35"/>
      <c r="K51" s="35"/>
      <c r="L51" s="36"/>
      <c r="M51" s="138"/>
      <c r="N51" s="139"/>
      <c r="O51" s="139"/>
      <c r="P51" s="140"/>
      <c r="Q51" s="34"/>
      <c r="R51" s="35"/>
      <c r="S51" s="35"/>
      <c r="T51" s="37"/>
      <c r="U51" s="199" t="s">
        <v>182</v>
      </c>
      <c r="V51" s="115" t="s">
        <v>215</v>
      </c>
    </row>
    <row r="52" spans="1:22" s="54" customFormat="1" ht="25.5" x14ac:dyDescent="0.2">
      <c r="A52" s="59" t="s">
        <v>154</v>
      </c>
      <c r="B52" s="165" t="s">
        <v>120</v>
      </c>
      <c r="C52" s="106" t="s">
        <v>38</v>
      </c>
      <c r="D52" s="61" t="s">
        <v>37</v>
      </c>
      <c r="E52" s="138"/>
      <c r="F52" s="139"/>
      <c r="G52" s="139"/>
      <c r="H52" s="140"/>
      <c r="I52" s="34">
        <v>2</v>
      </c>
      <c r="J52" s="35">
        <v>2</v>
      </c>
      <c r="K52" s="35" t="s">
        <v>21</v>
      </c>
      <c r="L52" s="36">
        <v>4</v>
      </c>
      <c r="M52" s="138"/>
      <c r="N52" s="139"/>
      <c r="O52" s="139"/>
      <c r="P52" s="140"/>
      <c r="Q52" s="34"/>
      <c r="R52" s="35"/>
      <c r="S52" s="35"/>
      <c r="T52" s="37"/>
      <c r="U52" s="199" t="s">
        <v>182</v>
      </c>
      <c r="V52" s="115" t="s">
        <v>139</v>
      </c>
    </row>
    <row r="53" spans="1:22" s="54" customFormat="1" ht="25.5" x14ac:dyDescent="0.2">
      <c r="A53" s="59" t="s">
        <v>155</v>
      </c>
      <c r="B53" s="165" t="s">
        <v>121</v>
      </c>
      <c r="C53" s="106" t="s">
        <v>50</v>
      </c>
      <c r="D53" s="61" t="s">
        <v>29</v>
      </c>
      <c r="E53" s="138"/>
      <c r="F53" s="139"/>
      <c r="G53" s="139"/>
      <c r="H53" s="140"/>
      <c r="I53" s="108">
        <v>2</v>
      </c>
      <c r="J53" s="109">
        <v>2</v>
      </c>
      <c r="K53" s="109" t="s">
        <v>21</v>
      </c>
      <c r="L53" s="110">
        <v>4</v>
      </c>
      <c r="M53" s="138"/>
      <c r="N53" s="139"/>
      <c r="O53" s="139"/>
      <c r="P53" s="140"/>
      <c r="Q53" s="108"/>
      <c r="R53" s="109"/>
      <c r="S53" s="109"/>
      <c r="T53" s="111"/>
      <c r="U53" s="199" t="s">
        <v>193</v>
      </c>
      <c r="V53" s="114" t="s">
        <v>65</v>
      </c>
    </row>
    <row r="54" spans="1:22" s="58" customFormat="1" ht="25.5" x14ac:dyDescent="0.2">
      <c r="A54" s="59" t="s">
        <v>156</v>
      </c>
      <c r="B54" s="165" t="s">
        <v>122</v>
      </c>
      <c r="C54" s="106" t="s">
        <v>59</v>
      </c>
      <c r="D54" s="61" t="s">
        <v>94</v>
      </c>
      <c r="E54" s="138"/>
      <c r="F54" s="139"/>
      <c r="G54" s="139"/>
      <c r="H54" s="140"/>
      <c r="I54" s="108"/>
      <c r="J54" s="109"/>
      <c r="K54" s="109"/>
      <c r="L54" s="110"/>
      <c r="M54" s="138">
        <v>3</v>
      </c>
      <c r="N54" s="139">
        <v>2</v>
      </c>
      <c r="O54" s="139" t="s">
        <v>21</v>
      </c>
      <c r="P54" s="140">
        <v>5</v>
      </c>
      <c r="Q54" s="108"/>
      <c r="R54" s="109"/>
      <c r="S54" s="109"/>
      <c r="T54" s="111"/>
      <c r="U54" s="199" t="s">
        <v>193</v>
      </c>
      <c r="V54" s="114" t="s">
        <v>85</v>
      </c>
    </row>
    <row r="55" spans="1:22" s="58" customFormat="1" ht="26.25" thickBot="1" x14ac:dyDescent="0.25">
      <c r="A55" s="59" t="s">
        <v>157</v>
      </c>
      <c r="B55" s="165" t="s">
        <v>137</v>
      </c>
      <c r="C55" s="106" t="s">
        <v>94</v>
      </c>
      <c r="D55" s="112"/>
      <c r="E55" s="138">
        <v>2</v>
      </c>
      <c r="F55" s="139">
        <v>1</v>
      </c>
      <c r="G55" s="139" t="s">
        <v>21</v>
      </c>
      <c r="H55" s="140">
        <v>3</v>
      </c>
      <c r="I55" s="108"/>
      <c r="J55" s="109"/>
      <c r="K55" s="109"/>
      <c r="L55" s="111"/>
      <c r="M55" s="138"/>
      <c r="N55" s="139"/>
      <c r="O55" s="139"/>
      <c r="P55" s="140"/>
      <c r="Q55" s="108"/>
      <c r="R55" s="109"/>
      <c r="S55" s="109"/>
      <c r="T55" s="111"/>
      <c r="U55" s="199" t="s">
        <v>195</v>
      </c>
      <c r="V55" s="114" t="s">
        <v>42</v>
      </c>
    </row>
    <row r="56" spans="1:22" s="54" customFormat="1" ht="16.5" thickBot="1" x14ac:dyDescent="0.25">
      <c r="A56" s="44"/>
      <c r="B56" s="44"/>
      <c r="C56" s="51" t="s">
        <v>17</v>
      </c>
      <c r="D56" s="10">
        <v>21</v>
      </c>
      <c r="E56" s="21">
        <f>SUM(E50:E55)</f>
        <v>4</v>
      </c>
      <c r="F56" s="22">
        <f>SUM(F50:F55)</f>
        <v>2</v>
      </c>
      <c r="G56" s="22"/>
      <c r="H56" s="23">
        <f>SUM(H50:H55)</f>
        <v>6</v>
      </c>
      <c r="I56" s="21">
        <f>SUM(I50:I55)</f>
        <v>6</v>
      </c>
      <c r="J56" s="22">
        <f>SUM(J50:J55)</f>
        <v>4</v>
      </c>
      <c r="K56" s="22"/>
      <c r="L56" s="23">
        <f>SUM(L50:L55)</f>
        <v>10</v>
      </c>
      <c r="M56" s="21">
        <f>SUM(M50:M55)</f>
        <v>3</v>
      </c>
      <c r="N56" s="22">
        <f>SUM(N50:N55)</f>
        <v>2</v>
      </c>
      <c r="O56" s="22"/>
      <c r="P56" s="23">
        <f>SUM(P50:P55)</f>
        <v>5</v>
      </c>
      <c r="Q56" s="21">
        <f>SUM(Q50:Q55)</f>
        <v>0</v>
      </c>
      <c r="R56" s="22">
        <f>SUM(R50:R55)</f>
        <v>0</v>
      </c>
      <c r="S56" s="22"/>
      <c r="T56" s="23">
        <f>SUM(T50:T55)</f>
        <v>0</v>
      </c>
      <c r="U56" s="198"/>
      <c r="V56" s="51"/>
    </row>
    <row r="57" spans="1:22" s="55" customFormat="1" ht="16.5" thickBot="1" x14ac:dyDescent="0.25">
      <c r="A57" s="175"/>
      <c r="B57" s="238" t="s">
        <v>39</v>
      </c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9"/>
    </row>
    <row r="58" spans="1:22" s="56" customFormat="1" ht="15.75" x14ac:dyDescent="0.2">
      <c r="A58" s="60" t="s">
        <v>147</v>
      </c>
      <c r="B58" s="60" t="s">
        <v>123</v>
      </c>
      <c r="C58" s="116" t="s">
        <v>40</v>
      </c>
      <c r="D58" s="61"/>
      <c r="E58" s="154"/>
      <c r="F58" s="155"/>
      <c r="G58" s="155"/>
      <c r="H58" s="156"/>
      <c r="I58" s="102"/>
      <c r="J58" s="103"/>
      <c r="K58" s="103"/>
      <c r="L58" s="104"/>
      <c r="M58" s="154">
        <v>2</v>
      </c>
      <c r="N58" s="155">
        <v>2</v>
      </c>
      <c r="O58" s="155" t="s">
        <v>21</v>
      </c>
      <c r="P58" s="156">
        <v>4</v>
      </c>
      <c r="Q58" s="102"/>
      <c r="R58" s="103"/>
      <c r="S58" s="103"/>
      <c r="T58" s="105"/>
      <c r="U58" s="202" t="s">
        <v>196</v>
      </c>
      <c r="V58" s="100" t="s">
        <v>33</v>
      </c>
    </row>
    <row r="59" spans="1:22" s="54" customFormat="1" ht="15.75" x14ac:dyDescent="0.2">
      <c r="A59" s="59" t="s">
        <v>172</v>
      </c>
      <c r="B59" s="59" t="s">
        <v>124</v>
      </c>
      <c r="C59" s="117" t="s">
        <v>51</v>
      </c>
      <c r="D59" s="101" t="s">
        <v>53</v>
      </c>
      <c r="E59" s="154"/>
      <c r="F59" s="155"/>
      <c r="G59" s="155"/>
      <c r="H59" s="156"/>
      <c r="I59" s="102"/>
      <c r="J59" s="103"/>
      <c r="K59" s="103"/>
      <c r="L59" s="104"/>
      <c r="M59" s="154">
        <v>2</v>
      </c>
      <c r="N59" s="155">
        <v>0</v>
      </c>
      <c r="O59" s="155" t="s">
        <v>20</v>
      </c>
      <c r="P59" s="156">
        <v>2</v>
      </c>
      <c r="Q59" s="34"/>
      <c r="R59" s="35"/>
      <c r="S59" s="35"/>
      <c r="T59" s="37"/>
      <c r="U59" s="199" t="s">
        <v>196</v>
      </c>
      <c r="V59" s="106" t="s">
        <v>33</v>
      </c>
    </row>
    <row r="60" spans="1:22" s="54" customFormat="1" ht="15.75" x14ac:dyDescent="0.2">
      <c r="A60" s="59" t="s">
        <v>148</v>
      </c>
      <c r="B60" s="59" t="s">
        <v>125</v>
      </c>
      <c r="C60" s="117" t="s">
        <v>53</v>
      </c>
      <c r="D60" s="215" t="s">
        <v>183</v>
      </c>
      <c r="E60" s="154">
        <v>2</v>
      </c>
      <c r="F60" s="155">
        <v>2</v>
      </c>
      <c r="G60" s="155" t="s">
        <v>21</v>
      </c>
      <c r="H60" s="156">
        <v>4</v>
      </c>
      <c r="I60" s="102"/>
      <c r="J60" s="103"/>
      <c r="K60" s="103"/>
      <c r="L60" s="104"/>
      <c r="M60" s="154"/>
      <c r="N60" s="155"/>
      <c r="O60" s="155"/>
      <c r="P60" s="156"/>
      <c r="Q60" s="34"/>
      <c r="R60" s="35"/>
      <c r="S60" s="35"/>
      <c r="T60" s="37"/>
      <c r="U60" s="199" t="s">
        <v>196</v>
      </c>
      <c r="V60" s="106" t="s">
        <v>57</v>
      </c>
    </row>
    <row r="61" spans="1:22" s="54" customFormat="1" ht="15.75" x14ac:dyDescent="0.2">
      <c r="A61" s="59" t="s">
        <v>149</v>
      </c>
      <c r="B61" s="59" t="s">
        <v>126</v>
      </c>
      <c r="C61" s="117" t="s">
        <v>52</v>
      </c>
      <c r="D61" s="61" t="s">
        <v>53</v>
      </c>
      <c r="E61" s="154"/>
      <c r="F61" s="155"/>
      <c r="G61" s="155"/>
      <c r="H61" s="156"/>
      <c r="I61" s="34">
        <v>2</v>
      </c>
      <c r="J61" s="35">
        <v>1</v>
      </c>
      <c r="K61" s="35" t="s">
        <v>21</v>
      </c>
      <c r="L61" s="36">
        <v>3</v>
      </c>
      <c r="M61" s="154"/>
      <c r="N61" s="155"/>
      <c r="O61" s="155"/>
      <c r="P61" s="156"/>
      <c r="Q61" s="34"/>
      <c r="R61" s="35"/>
      <c r="S61" s="35"/>
      <c r="T61" s="37"/>
      <c r="U61" s="199" t="s">
        <v>196</v>
      </c>
      <c r="V61" s="106" t="s">
        <v>41</v>
      </c>
    </row>
    <row r="62" spans="1:22" s="54" customFormat="1" ht="15.75" x14ac:dyDescent="0.2">
      <c r="A62" s="59" t="s">
        <v>166</v>
      </c>
      <c r="B62" s="59" t="s">
        <v>127</v>
      </c>
      <c r="C62" s="117" t="s">
        <v>54</v>
      </c>
      <c r="D62" s="61" t="s">
        <v>53</v>
      </c>
      <c r="E62" s="154"/>
      <c r="F62" s="155"/>
      <c r="G62" s="155"/>
      <c r="H62" s="156"/>
      <c r="I62" s="102"/>
      <c r="J62" s="103"/>
      <c r="K62" s="103"/>
      <c r="L62" s="104"/>
      <c r="M62" s="154">
        <v>3</v>
      </c>
      <c r="N62" s="155">
        <v>2</v>
      </c>
      <c r="O62" s="155" t="s">
        <v>21</v>
      </c>
      <c r="P62" s="156">
        <v>4</v>
      </c>
      <c r="Q62" s="34"/>
      <c r="R62" s="35"/>
      <c r="S62" s="35"/>
      <c r="T62" s="37"/>
      <c r="U62" s="199" t="s">
        <v>196</v>
      </c>
      <c r="V62" s="106" t="s">
        <v>58</v>
      </c>
    </row>
    <row r="63" spans="1:22" s="54" customFormat="1" ht="25.5" x14ac:dyDescent="0.2">
      <c r="A63" s="59" t="s">
        <v>150</v>
      </c>
      <c r="B63" s="165" t="s">
        <v>128</v>
      </c>
      <c r="C63" s="117" t="s">
        <v>55</v>
      </c>
      <c r="D63" s="101" t="s">
        <v>53</v>
      </c>
      <c r="E63" s="154"/>
      <c r="F63" s="155"/>
      <c r="G63" s="155"/>
      <c r="H63" s="156"/>
      <c r="I63" s="102">
        <v>1</v>
      </c>
      <c r="J63" s="103">
        <v>1</v>
      </c>
      <c r="K63" s="103" t="s">
        <v>20</v>
      </c>
      <c r="L63" s="104">
        <v>2</v>
      </c>
      <c r="M63" s="154"/>
      <c r="N63" s="155"/>
      <c r="O63" s="155"/>
      <c r="P63" s="156"/>
      <c r="Q63" s="34"/>
      <c r="R63" s="35"/>
      <c r="S63" s="35"/>
      <c r="T63" s="37"/>
      <c r="U63" s="199" t="s">
        <v>196</v>
      </c>
      <c r="V63" s="106" t="s">
        <v>58</v>
      </c>
    </row>
    <row r="64" spans="1:22" s="54" customFormat="1" ht="16.5" thickBot="1" x14ac:dyDescent="0.25">
      <c r="A64" s="59" t="s">
        <v>151</v>
      </c>
      <c r="B64" s="59" t="s">
        <v>129</v>
      </c>
      <c r="C64" s="28" t="s">
        <v>56</v>
      </c>
      <c r="D64" s="61" t="s">
        <v>25</v>
      </c>
      <c r="E64" s="138"/>
      <c r="F64" s="139"/>
      <c r="G64" s="139"/>
      <c r="H64" s="140"/>
      <c r="I64" s="24"/>
      <c r="J64" s="25"/>
      <c r="K64" s="25"/>
      <c r="L64" s="26"/>
      <c r="M64" s="138">
        <v>1</v>
      </c>
      <c r="N64" s="139">
        <v>1</v>
      </c>
      <c r="O64" s="139" t="s">
        <v>21</v>
      </c>
      <c r="P64" s="140">
        <v>2</v>
      </c>
      <c r="Q64" s="24"/>
      <c r="R64" s="25"/>
      <c r="S64" s="25"/>
      <c r="T64" s="27"/>
      <c r="U64" s="200" t="s">
        <v>194</v>
      </c>
      <c r="V64" s="28" t="s">
        <v>75</v>
      </c>
    </row>
    <row r="65" spans="1:22" s="54" customFormat="1" ht="16.5" thickBot="1" x14ac:dyDescent="0.25">
      <c r="A65" s="44"/>
      <c r="B65" s="44"/>
      <c r="C65" s="51" t="s">
        <v>17</v>
      </c>
      <c r="D65" s="10">
        <f>SUM(H65,L65,P65)</f>
        <v>21</v>
      </c>
      <c r="E65" s="21">
        <f>SUM(E58:E64)</f>
        <v>2</v>
      </c>
      <c r="F65" s="22">
        <f>SUM(F58:F64)</f>
        <v>2</v>
      </c>
      <c r="G65" s="22"/>
      <c r="H65" s="23">
        <f>SUM(H58:H64)</f>
        <v>4</v>
      </c>
      <c r="I65" s="21">
        <f>SUM(I58:I64)</f>
        <v>3</v>
      </c>
      <c r="J65" s="22">
        <f>SUM(J58:J64)</f>
        <v>2</v>
      </c>
      <c r="K65" s="22"/>
      <c r="L65" s="23">
        <f>SUM(L58:L64)</f>
        <v>5</v>
      </c>
      <c r="M65" s="21">
        <f>SUM(M58:M64)</f>
        <v>8</v>
      </c>
      <c r="N65" s="22">
        <f>SUM(N58:N64)</f>
        <v>5</v>
      </c>
      <c r="O65" s="22"/>
      <c r="P65" s="23">
        <f>SUM(P58:P64)</f>
        <v>12</v>
      </c>
      <c r="Q65" s="21">
        <f>SUM(Q58:Q64)</f>
        <v>0</v>
      </c>
      <c r="R65" s="22">
        <f>SUM(R58:R64)</f>
        <v>0</v>
      </c>
      <c r="S65" s="22"/>
      <c r="T65" s="23">
        <f>SUM(T58:T64)</f>
        <v>0</v>
      </c>
      <c r="U65" s="198"/>
      <c r="V65" s="51"/>
    </row>
    <row r="66" spans="1:22" s="55" customFormat="1" ht="16.5" thickBot="1" x14ac:dyDescent="0.25">
      <c r="A66" s="175"/>
      <c r="B66" s="238" t="s">
        <v>89</v>
      </c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9"/>
    </row>
    <row r="67" spans="1:22" s="56" customFormat="1" ht="15.75" x14ac:dyDescent="0.2">
      <c r="A67" s="60" t="s">
        <v>144</v>
      </c>
      <c r="B67" s="60" t="s">
        <v>44</v>
      </c>
      <c r="C67" s="100" t="s">
        <v>44</v>
      </c>
      <c r="D67" s="101"/>
      <c r="E67" s="154"/>
      <c r="F67" s="155"/>
      <c r="G67" s="155"/>
      <c r="H67" s="156"/>
      <c r="I67" s="102">
        <v>2</v>
      </c>
      <c r="J67" s="103">
        <v>0</v>
      </c>
      <c r="K67" s="103" t="s">
        <v>21</v>
      </c>
      <c r="L67" s="104">
        <v>2</v>
      </c>
      <c r="M67" s="154"/>
      <c r="N67" s="155"/>
      <c r="O67" s="155"/>
      <c r="P67" s="156"/>
      <c r="Q67" s="102"/>
      <c r="R67" s="103"/>
      <c r="S67" s="103"/>
      <c r="T67" s="105"/>
      <c r="U67" s="199" t="s">
        <v>207</v>
      </c>
      <c r="V67" s="118" t="s">
        <v>64</v>
      </c>
    </row>
    <row r="68" spans="1:22" s="54" customFormat="1" ht="25.5" x14ac:dyDescent="0.2">
      <c r="A68" s="179" t="s">
        <v>145</v>
      </c>
      <c r="B68" s="163" t="s">
        <v>130</v>
      </c>
      <c r="C68" s="106" t="s">
        <v>45</v>
      </c>
      <c r="D68" s="61" t="s">
        <v>14</v>
      </c>
      <c r="E68" s="138"/>
      <c r="F68" s="139"/>
      <c r="G68" s="139"/>
      <c r="H68" s="140"/>
      <c r="I68" s="34"/>
      <c r="J68" s="35"/>
      <c r="K68" s="35"/>
      <c r="L68" s="36"/>
      <c r="M68" s="138">
        <v>2</v>
      </c>
      <c r="N68" s="139">
        <v>1</v>
      </c>
      <c r="O68" s="139" t="s">
        <v>21</v>
      </c>
      <c r="P68" s="140">
        <v>3</v>
      </c>
      <c r="Q68" s="34"/>
      <c r="R68" s="35"/>
      <c r="S68" s="35"/>
      <c r="T68" s="37"/>
      <c r="U68" s="200" t="s">
        <v>191</v>
      </c>
      <c r="V68" s="115" t="s">
        <v>27</v>
      </c>
    </row>
    <row r="69" spans="1:22" s="54" customFormat="1" ht="16.5" thickBot="1" x14ac:dyDescent="0.25">
      <c r="A69" s="59" t="s">
        <v>146</v>
      </c>
      <c r="B69" s="163" t="s">
        <v>131</v>
      </c>
      <c r="C69" s="113" t="s">
        <v>46</v>
      </c>
      <c r="D69" s="61" t="s">
        <v>24</v>
      </c>
      <c r="E69" s="138"/>
      <c r="F69" s="139"/>
      <c r="G69" s="139"/>
      <c r="H69" s="140"/>
      <c r="I69" s="34"/>
      <c r="J69" s="35"/>
      <c r="K69" s="35"/>
      <c r="L69" s="36"/>
      <c r="M69" s="138">
        <v>2</v>
      </c>
      <c r="N69" s="139">
        <v>2</v>
      </c>
      <c r="O69" s="139" t="s">
        <v>21</v>
      </c>
      <c r="P69" s="140">
        <v>3</v>
      </c>
      <c r="Q69" s="34"/>
      <c r="R69" s="35"/>
      <c r="S69" s="35"/>
      <c r="T69" s="37"/>
      <c r="U69" s="113" t="s">
        <v>206</v>
      </c>
      <c r="V69" s="119" t="s">
        <v>26</v>
      </c>
    </row>
    <row r="70" spans="1:22" s="54" customFormat="1" ht="16.5" thickBot="1" x14ac:dyDescent="0.25">
      <c r="A70" s="44"/>
      <c r="B70" s="44"/>
      <c r="C70" s="51" t="s">
        <v>17</v>
      </c>
      <c r="D70" s="10">
        <v>8</v>
      </c>
      <c r="E70" s="21">
        <f>SUM(E67:E69)</f>
        <v>0</v>
      </c>
      <c r="F70" s="22">
        <f>SUM(F67:F69)</f>
        <v>0</v>
      </c>
      <c r="G70" s="22"/>
      <c r="H70" s="23">
        <f>SUM(H67:H69)</f>
        <v>0</v>
      </c>
      <c r="I70" s="21">
        <f>SUM(I67:I69)</f>
        <v>2</v>
      </c>
      <c r="J70" s="22">
        <f>SUM(J67:J69)</f>
        <v>0</v>
      </c>
      <c r="K70" s="22"/>
      <c r="L70" s="23">
        <f>SUM(L67:L69)</f>
        <v>2</v>
      </c>
      <c r="M70" s="21">
        <f>SUM(M67:M69)</f>
        <v>4</v>
      </c>
      <c r="N70" s="22">
        <f>SUM(N67:N69)</f>
        <v>3</v>
      </c>
      <c r="O70" s="22"/>
      <c r="P70" s="23">
        <f>SUM(P67:P69)</f>
        <v>6</v>
      </c>
      <c r="Q70" s="21">
        <f>SUM(Q67:Q69)</f>
        <v>0</v>
      </c>
      <c r="R70" s="22">
        <f>SUM(R67:R69)</f>
        <v>0</v>
      </c>
      <c r="S70" s="22"/>
      <c r="T70" s="23">
        <f>SUM(T67:T69)</f>
        <v>0</v>
      </c>
      <c r="U70" s="198"/>
      <c r="V70" s="51"/>
    </row>
    <row r="71" spans="1:22" s="55" customFormat="1" ht="16.5" thickBot="1" x14ac:dyDescent="0.25">
      <c r="A71" s="174"/>
      <c r="B71" s="237" t="s">
        <v>83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9"/>
    </row>
    <row r="72" spans="1:22" s="56" customFormat="1" ht="15.75" x14ac:dyDescent="0.2">
      <c r="A72" s="60" t="s">
        <v>173</v>
      </c>
      <c r="B72" s="163" t="s">
        <v>132</v>
      </c>
      <c r="C72" s="100" t="s">
        <v>78</v>
      </c>
      <c r="D72" s="101"/>
      <c r="E72" s="154"/>
      <c r="F72" s="155"/>
      <c r="G72" s="155"/>
      <c r="H72" s="156"/>
      <c r="I72" s="102">
        <v>0</v>
      </c>
      <c r="J72" s="103">
        <v>2</v>
      </c>
      <c r="K72" s="103" t="s">
        <v>20</v>
      </c>
      <c r="L72" s="104">
        <v>2</v>
      </c>
      <c r="M72" s="154"/>
      <c r="N72" s="155"/>
      <c r="O72" s="155"/>
      <c r="P72" s="156"/>
      <c r="Q72" s="102"/>
      <c r="R72" s="103"/>
      <c r="S72" s="103"/>
      <c r="T72" s="105"/>
      <c r="U72" s="199" t="s">
        <v>197</v>
      </c>
      <c r="V72" s="118" t="s">
        <v>79</v>
      </c>
    </row>
    <row r="73" spans="1:22" s="55" customFormat="1" ht="25.5" x14ac:dyDescent="0.2">
      <c r="A73" s="59" t="s">
        <v>143</v>
      </c>
      <c r="B73" s="165" t="s">
        <v>133</v>
      </c>
      <c r="C73" s="106" t="s">
        <v>80</v>
      </c>
      <c r="D73" s="61"/>
      <c r="E73" s="138"/>
      <c r="F73" s="139"/>
      <c r="G73" s="139"/>
      <c r="H73" s="140"/>
      <c r="I73" s="34">
        <v>2</v>
      </c>
      <c r="J73" s="35">
        <v>0</v>
      </c>
      <c r="K73" s="35" t="s">
        <v>20</v>
      </c>
      <c r="L73" s="36">
        <v>2</v>
      </c>
      <c r="M73" s="138"/>
      <c r="N73" s="139"/>
      <c r="O73" s="139"/>
      <c r="P73" s="140"/>
      <c r="Q73" s="34"/>
      <c r="R73" s="35"/>
      <c r="S73" s="35"/>
      <c r="T73" s="37"/>
      <c r="U73" s="200" t="s">
        <v>198</v>
      </c>
      <c r="V73" s="115" t="s">
        <v>84</v>
      </c>
    </row>
    <row r="74" spans="1:22" s="57" customFormat="1" ht="15.75" x14ac:dyDescent="0.2">
      <c r="A74" s="60" t="s">
        <v>174</v>
      </c>
      <c r="B74" s="60" t="s">
        <v>134</v>
      </c>
      <c r="C74" s="106" t="s">
        <v>81</v>
      </c>
      <c r="D74" s="61"/>
      <c r="E74" s="138"/>
      <c r="F74" s="139"/>
      <c r="G74" s="139"/>
      <c r="H74" s="140"/>
      <c r="I74" s="34">
        <v>0</v>
      </c>
      <c r="J74" s="35">
        <v>2</v>
      </c>
      <c r="K74" s="35" t="s">
        <v>20</v>
      </c>
      <c r="L74" s="36">
        <v>2</v>
      </c>
      <c r="M74" s="138"/>
      <c r="N74" s="139"/>
      <c r="O74" s="139"/>
      <c r="P74" s="140"/>
      <c r="Q74" s="34"/>
      <c r="R74" s="35"/>
      <c r="S74" s="35"/>
      <c r="T74" s="37"/>
      <c r="U74" s="106" t="s">
        <v>196</v>
      </c>
      <c r="V74" s="115" t="s">
        <v>33</v>
      </c>
    </row>
    <row r="75" spans="1:22" s="57" customFormat="1" ht="25.5" x14ac:dyDescent="0.2">
      <c r="A75" s="59" t="s">
        <v>175</v>
      </c>
      <c r="B75" s="166" t="s">
        <v>135</v>
      </c>
      <c r="C75" s="115" t="s">
        <v>91</v>
      </c>
      <c r="D75" s="61"/>
      <c r="E75" s="138"/>
      <c r="F75" s="139"/>
      <c r="G75" s="139"/>
      <c r="H75" s="140"/>
      <c r="I75" s="34"/>
      <c r="J75" s="35"/>
      <c r="K75" s="35"/>
      <c r="L75" s="36"/>
      <c r="M75" s="138">
        <v>1</v>
      </c>
      <c r="N75" s="139">
        <v>2</v>
      </c>
      <c r="O75" s="139" t="s">
        <v>20</v>
      </c>
      <c r="P75" s="140">
        <v>3</v>
      </c>
      <c r="Q75" s="34"/>
      <c r="R75" s="35"/>
      <c r="S75" s="35"/>
      <c r="T75" s="37"/>
      <c r="U75" s="106" t="s">
        <v>193</v>
      </c>
      <c r="V75" s="115" t="s">
        <v>93</v>
      </c>
    </row>
    <row r="76" spans="1:22" s="57" customFormat="1" ht="25.5" x14ac:dyDescent="0.2">
      <c r="A76" s="60" t="s">
        <v>176</v>
      </c>
      <c r="B76" s="167" t="s">
        <v>136</v>
      </c>
      <c r="C76" s="114" t="s">
        <v>90</v>
      </c>
      <c r="D76" s="207"/>
      <c r="E76" s="208"/>
      <c r="F76" s="209"/>
      <c r="G76" s="209"/>
      <c r="H76" s="210"/>
      <c r="I76" s="108">
        <v>0</v>
      </c>
      <c r="J76" s="109">
        <v>3</v>
      </c>
      <c r="K76" s="109" t="s">
        <v>20</v>
      </c>
      <c r="L76" s="110">
        <v>3</v>
      </c>
      <c r="M76" s="208"/>
      <c r="N76" s="209"/>
      <c r="O76" s="209"/>
      <c r="P76" s="210"/>
      <c r="Q76" s="108"/>
      <c r="R76" s="109"/>
      <c r="S76" s="109"/>
      <c r="T76" s="111"/>
      <c r="U76" s="67" t="s">
        <v>190</v>
      </c>
      <c r="V76" s="106" t="s">
        <v>92</v>
      </c>
    </row>
    <row r="77" spans="1:22" s="57" customFormat="1" ht="16.5" thickBot="1" x14ac:dyDescent="0.25">
      <c r="A77" s="14" t="s">
        <v>201</v>
      </c>
      <c r="B77" s="79" t="s">
        <v>186</v>
      </c>
      <c r="C77" s="216" t="s">
        <v>187</v>
      </c>
      <c r="D77" s="131"/>
      <c r="E77" s="157"/>
      <c r="F77" s="158"/>
      <c r="G77" s="158"/>
      <c r="H77" s="159"/>
      <c r="I77" s="132"/>
      <c r="J77" s="133"/>
      <c r="K77" s="133"/>
      <c r="L77" s="134"/>
      <c r="M77" s="157">
        <v>1</v>
      </c>
      <c r="N77" s="158">
        <v>2</v>
      </c>
      <c r="O77" s="158" t="s">
        <v>20</v>
      </c>
      <c r="P77" s="159">
        <v>2</v>
      </c>
      <c r="Q77" s="132"/>
      <c r="R77" s="133"/>
      <c r="S77" s="133"/>
      <c r="T77" s="134"/>
      <c r="U77" s="79" t="s">
        <v>188</v>
      </c>
      <c r="V77" s="118" t="s">
        <v>189</v>
      </c>
    </row>
    <row r="78" spans="1:22" ht="25.5" x14ac:dyDescent="0.2">
      <c r="A78" s="234" t="s">
        <v>225</v>
      </c>
      <c r="B78" s="234" t="s">
        <v>216</v>
      </c>
      <c r="C78" s="234" t="s">
        <v>217</v>
      </c>
      <c r="D78" s="61"/>
      <c r="E78" s="138"/>
      <c r="F78" s="139"/>
      <c r="G78" s="139"/>
      <c r="H78" s="140"/>
      <c r="I78" s="225">
        <v>0</v>
      </c>
      <c r="J78" s="225">
        <v>1</v>
      </c>
      <c r="K78" s="35" t="s">
        <v>212</v>
      </c>
      <c r="L78" s="225">
        <v>3</v>
      </c>
      <c r="M78" s="138"/>
      <c r="N78" s="139"/>
      <c r="O78" s="139"/>
      <c r="P78" s="140"/>
      <c r="Q78" s="34"/>
      <c r="R78" s="35"/>
      <c r="S78" s="35"/>
      <c r="T78" s="37"/>
      <c r="U78" s="93" t="s">
        <v>193</v>
      </c>
      <c r="V78" s="226" t="s">
        <v>218</v>
      </c>
    </row>
    <row r="79" spans="1:22" ht="26.25" thickBot="1" x14ac:dyDescent="0.25">
      <c r="A79" s="235" t="s">
        <v>226</v>
      </c>
      <c r="B79" s="235" t="s">
        <v>219</v>
      </c>
      <c r="C79" s="235" t="s">
        <v>220</v>
      </c>
      <c r="D79" s="131"/>
      <c r="E79" s="157"/>
      <c r="F79" s="158"/>
      <c r="G79" s="158"/>
      <c r="H79" s="159"/>
      <c r="I79" s="227">
        <v>0</v>
      </c>
      <c r="J79" s="227">
        <v>1</v>
      </c>
      <c r="K79" s="133" t="s">
        <v>212</v>
      </c>
      <c r="L79" s="227">
        <v>3</v>
      </c>
      <c r="M79" s="157">
        <v>0</v>
      </c>
      <c r="N79" s="158">
        <v>1</v>
      </c>
      <c r="O79" s="158" t="s">
        <v>212</v>
      </c>
      <c r="P79" s="159">
        <v>3</v>
      </c>
      <c r="Q79" s="132"/>
      <c r="R79" s="133"/>
      <c r="S79" s="133"/>
      <c r="T79" s="228"/>
      <c r="U79" s="229" t="s">
        <v>198</v>
      </c>
      <c r="V79" s="230" t="s">
        <v>84</v>
      </c>
    </row>
    <row r="80" spans="1:22" ht="13.5" thickBot="1" x14ac:dyDescent="0.25">
      <c r="A80" s="44"/>
      <c r="B80" s="44"/>
      <c r="C80" s="51" t="s">
        <v>17</v>
      </c>
      <c r="D80" s="10">
        <v>8</v>
      </c>
      <c r="E80" s="21"/>
      <c r="F80" s="22"/>
      <c r="G80" s="22"/>
      <c r="H80" s="23"/>
      <c r="I80" s="21">
        <v>6</v>
      </c>
      <c r="J80" s="22">
        <v>3</v>
      </c>
      <c r="K80" s="22"/>
      <c r="L80" s="23">
        <v>9</v>
      </c>
      <c r="M80" s="21">
        <v>0</v>
      </c>
      <c r="N80" s="22">
        <v>3</v>
      </c>
      <c r="O80" s="22"/>
      <c r="P80" s="23">
        <v>3</v>
      </c>
      <c r="Q80" s="21"/>
      <c r="R80" s="22"/>
      <c r="S80" s="22"/>
      <c r="T80" s="23"/>
      <c r="U80" s="198"/>
      <c r="V80" s="51"/>
    </row>
    <row r="81" spans="1:22" ht="13.5" thickBot="1" x14ac:dyDescent="0.25">
      <c r="A81" s="175"/>
      <c r="B81" s="175"/>
      <c r="C81" s="175"/>
      <c r="D81" s="175"/>
      <c r="E81" s="175"/>
      <c r="F81" s="175"/>
      <c r="G81" s="175"/>
      <c r="H81" s="174" t="s">
        <v>47</v>
      </c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203"/>
      <c r="V81" s="176"/>
    </row>
    <row r="82" spans="1:22" ht="26.25" thickBot="1" x14ac:dyDescent="0.25">
      <c r="A82" s="178" t="s">
        <v>142</v>
      </c>
      <c r="B82" s="168" t="s">
        <v>138</v>
      </c>
      <c r="C82" s="120" t="s">
        <v>48</v>
      </c>
      <c r="D82" s="121"/>
      <c r="E82" s="160"/>
      <c r="F82" s="161"/>
      <c r="G82" s="161"/>
      <c r="H82" s="162"/>
      <c r="I82" s="122"/>
      <c r="J82" s="123"/>
      <c r="K82" s="123"/>
      <c r="L82" s="124"/>
      <c r="M82" s="160"/>
      <c r="N82" s="161"/>
      <c r="O82" s="161"/>
      <c r="P82" s="162"/>
      <c r="Q82" s="125">
        <v>0</v>
      </c>
      <c r="R82" s="177">
        <v>480</v>
      </c>
      <c r="S82" s="126" t="s">
        <v>20</v>
      </c>
      <c r="T82" s="126">
        <v>30</v>
      </c>
      <c r="U82" s="204" t="s">
        <v>193</v>
      </c>
      <c r="V82" s="127" t="s">
        <v>61</v>
      </c>
    </row>
    <row r="83" spans="1:22" ht="13.5" thickBot="1" x14ac:dyDescent="0.25">
      <c r="A83" s="44"/>
      <c r="B83" s="44"/>
      <c r="C83" s="51" t="s">
        <v>17</v>
      </c>
      <c r="D83" s="40">
        <v>30</v>
      </c>
      <c r="E83" s="29"/>
      <c r="F83" s="30"/>
      <c r="G83" s="30"/>
      <c r="H83" s="31"/>
      <c r="I83" s="29"/>
      <c r="J83" s="30"/>
      <c r="K83" s="30"/>
      <c r="L83" s="31"/>
      <c r="M83" s="29"/>
      <c r="N83" s="30"/>
      <c r="O83" s="30"/>
      <c r="P83" s="32"/>
      <c r="Q83" s="21">
        <v>0</v>
      </c>
      <c r="R83" s="22">
        <v>480</v>
      </c>
      <c r="S83" s="22"/>
      <c r="T83" s="23">
        <v>30</v>
      </c>
      <c r="U83" s="198"/>
      <c r="V83" s="51"/>
    </row>
    <row r="84" spans="1:22" x14ac:dyDescent="0.2">
      <c r="H84" s="2">
        <v>28</v>
      </c>
      <c r="L84" s="2">
        <v>29</v>
      </c>
      <c r="P84" s="2">
        <v>33</v>
      </c>
      <c r="T84" s="2">
        <v>30</v>
      </c>
    </row>
    <row r="86" spans="1:22" x14ac:dyDescent="0.2">
      <c r="C86" s="193" t="s">
        <v>213</v>
      </c>
    </row>
    <row r="87" spans="1:22" ht="24" customHeight="1" x14ac:dyDescent="0.2">
      <c r="C87" s="236" t="s">
        <v>221</v>
      </c>
      <c r="D87" s="236"/>
      <c r="E87" s="236"/>
      <c r="F87" s="236"/>
      <c r="G87" s="236"/>
      <c r="H87" s="236"/>
    </row>
    <row r="91" spans="1:22" x14ac:dyDescent="0.2">
      <c r="A91" s="128"/>
      <c r="B91" s="128"/>
      <c r="C91" s="129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205"/>
      <c r="V91" s="129"/>
    </row>
  </sheetData>
  <mergeCells count="44">
    <mergeCell ref="A20:A22"/>
    <mergeCell ref="B1:V1"/>
    <mergeCell ref="B3:V3"/>
    <mergeCell ref="B4:V4"/>
    <mergeCell ref="B2:V2"/>
    <mergeCell ref="F13:F16"/>
    <mergeCell ref="E8:F8"/>
    <mergeCell ref="E6:P6"/>
    <mergeCell ref="E18:F18"/>
    <mergeCell ref="E12:F12"/>
    <mergeCell ref="E10:E11"/>
    <mergeCell ref="E9:F9"/>
    <mergeCell ref="E13:E17"/>
    <mergeCell ref="F5:P5"/>
    <mergeCell ref="K21:K22"/>
    <mergeCell ref="L21:L22"/>
    <mergeCell ref="E21:F21"/>
    <mergeCell ref="V20:V22"/>
    <mergeCell ref="M20:P20"/>
    <mergeCell ref="I20:L20"/>
    <mergeCell ref="M21:N21"/>
    <mergeCell ref="I21:J21"/>
    <mergeCell ref="G21:G22"/>
    <mergeCell ref="H21:H22"/>
    <mergeCell ref="O21:O22"/>
    <mergeCell ref="P21:P22"/>
    <mergeCell ref="S21:S22"/>
    <mergeCell ref="T21:T22"/>
    <mergeCell ref="C87:H87"/>
    <mergeCell ref="B23:V23"/>
    <mergeCell ref="C20:C22"/>
    <mergeCell ref="U20:U22"/>
    <mergeCell ref="B20:B22"/>
    <mergeCell ref="D20:D22"/>
    <mergeCell ref="B71:V71"/>
    <mergeCell ref="B41:V41"/>
    <mergeCell ref="B32:V32"/>
    <mergeCell ref="B48:V48"/>
    <mergeCell ref="B49:V49"/>
    <mergeCell ref="B57:V57"/>
    <mergeCell ref="B66:V66"/>
    <mergeCell ref="Q20:T20"/>
    <mergeCell ref="E20:H20"/>
    <mergeCell ref="Q21:R21"/>
  </mergeCells>
  <phoneticPr fontId="4" type="noConversion"/>
  <printOptions horizontalCentered="1"/>
  <pageMargins left="0.19685039370078741" right="0.19685039370078741" top="0.59055118110236227" bottom="0.59055118110236227" header="0.11811023622047245" footer="0.39370078740157483"/>
  <pageSetup paperSize="9" scale="32" orientation="landscape" r:id="rId1"/>
  <headerFooter>
    <oddFooter>&amp;R&amp;N/&amp;P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1FNMM18</vt:lpstr>
      <vt:lpstr>'1FNMM18'!Nyomtatási_terület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habil. Keszthelyi Sándor</dc:creator>
  <cp:lastModifiedBy>Ambrus Zoltán</cp:lastModifiedBy>
  <cp:lastPrinted>2017-03-07T10:46:48Z</cp:lastPrinted>
  <dcterms:created xsi:type="dcterms:W3CDTF">2008-01-10T16:03:48Z</dcterms:created>
  <dcterms:modified xsi:type="dcterms:W3CDTF">2019-07-24T13:55:59Z</dcterms:modified>
</cp:coreProperties>
</file>