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ptun\Mintatantervek 2019\AKK\S meghajtóra\"/>
    </mc:Choice>
  </mc:AlternateContent>
  <bookViews>
    <workbookView xWindow="-15" yWindow="165" windowWidth="7680" windowHeight="8010"/>
  </bookViews>
  <sheets>
    <sheet name="1FLMM17" sheetId="1" r:id="rId1"/>
  </sheets>
  <calcPr calcId="162913"/>
</workbook>
</file>

<file path=xl/calcChain.xml><?xml version="1.0" encoding="utf-8"?>
<calcChain xmlns="http://schemas.openxmlformats.org/spreadsheetml/2006/main">
  <c r="T31" i="1" l="1"/>
  <c r="R31" i="1"/>
  <c r="Q31" i="1"/>
  <c r="P31" i="1"/>
  <c r="N31" i="1"/>
  <c r="M31" i="1"/>
  <c r="L31" i="1"/>
  <c r="J31" i="1"/>
  <c r="I31" i="1"/>
  <c r="H31" i="1"/>
  <c r="F31" i="1"/>
  <c r="E31" i="1"/>
  <c r="T79" i="1"/>
  <c r="R79" i="1"/>
  <c r="Q79" i="1"/>
  <c r="P79" i="1"/>
  <c r="N79" i="1"/>
  <c r="M79" i="1"/>
  <c r="L79" i="1"/>
  <c r="J79" i="1"/>
  <c r="I79" i="1"/>
  <c r="H79" i="1"/>
  <c r="F79" i="1"/>
  <c r="E79" i="1"/>
  <c r="D12" i="1" l="1"/>
  <c r="D18" i="1" s="1"/>
  <c r="T69" i="1" l="1"/>
  <c r="R69" i="1"/>
  <c r="Q69" i="1"/>
  <c r="H69" i="1"/>
  <c r="F69" i="1"/>
  <c r="E69" i="1"/>
  <c r="T64" i="1"/>
  <c r="R64" i="1"/>
  <c r="Q64" i="1"/>
  <c r="P64" i="1"/>
  <c r="N64" i="1"/>
  <c r="M64" i="1"/>
  <c r="L64" i="1"/>
  <c r="J64" i="1"/>
  <c r="I64" i="1"/>
  <c r="H64" i="1"/>
  <c r="F64" i="1"/>
  <c r="E64" i="1"/>
  <c r="T55" i="1"/>
  <c r="R55" i="1"/>
  <c r="Q55" i="1"/>
  <c r="T46" i="1"/>
  <c r="R46" i="1"/>
  <c r="Q46" i="1"/>
  <c r="P46" i="1"/>
  <c r="N46" i="1"/>
  <c r="M46" i="1"/>
  <c r="L46" i="1"/>
  <c r="J46" i="1"/>
  <c r="I46" i="1"/>
  <c r="H46" i="1"/>
  <c r="F46" i="1"/>
  <c r="E46" i="1"/>
  <c r="T40" i="1"/>
  <c r="R40" i="1"/>
  <c r="Q40" i="1"/>
  <c r="P40" i="1"/>
  <c r="N40" i="1"/>
  <c r="M40" i="1"/>
  <c r="L40" i="1"/>
  <c r="J40" i="1"/>
  <c r="I40" i="1"/>
  <c r="H40" i="1" l="1"/>
  <c r="F40" i="1"/>
  <c r="E40" i="1"/>
  <c r="I69" i="1"/>
  <c r="J69" i="1"/>
  <c r="L69" i="1"/>
  <c r="P55" i="1"/>
  <c r="N55" i="1"/>
  <c r="M55" i="1"/>
  <c r="L55" i="1"/>
  <c r="J55" i="1"/>
  <c r="I55" i="1"/>
  <c r="H55" i="1"/>
  <c r="F55" i="1"/>
  <c r="E55" i="1"/>
  <c r="P69" i="1"/>
  <c r="N69" i="1"/>
  <c r="M69" i="1"/>
  <c r="P83" i="1" l="1"/>
  <c r="D64" i="1"/>
</calcChain>
</file>

<file path=xl/comments1.xml><?xml version="1.0" encoding="utf-8"?>
<comments xmlns="http://schemas.openxmlformats.org/spreadsheetml/2006/main">
  <authors>
    <author>Dr. Áprily Szilvia</author>
    <author>aprily.szilvia</author>
  </authors>
  <commentList>
    <comment ref="C25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Oktató változott 2018. szept. 1-től (Ölbeiné Horvatovich Katalin helyett Dr. Pósa Roland)</t>
        </r>
      </text>
    </comment>
    <comment ref="C33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 név változás (Gazdálkodási ismeretek helyett Agrárvállalkozási ismeretek</t>
        </r>
      </text>
    </comment>
    <comment ref="C37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Félév változtatás (3.-ról 2. félévre előrehozva)</t>
        </r>
      </text>
    </comment>
    <comment ref="C38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Félév és számonkérés típusának módosítása (4.-ről 3. félévre előrehozva; beszámoló helyett gyak.jegy)</t>
        </r>
      </text>
    </comment>
    <comment ref="C39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Új tantárgy létrehozása</t>
        </r>
      </text>
    </comment>
    <comment ref="C50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Oktató változik 2019. szept. 1-től</t>
        </r>
      </text>
    </comment>
    <comment ref="C76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Ezen a szakon új tárgy</t>
        </r>
      </text>
    </comment>
  </commentList>
</comments>
</file>

<file path=xl/sharedStrings.xml><?xml version="1.0" encoding="utf-8"?>
<sst xmlns="http://schemas.openxmlformats.org/spreadsheetml/2006/main" count="341" uniqueCount="226">
  <si>
    <t>Tantárgy</t>
  </si>
  <si>
    <t>I. félév</t>
  </si>
  <si>
    <t>ea.</t>
  </si>
  <si>
    <t>gy.</t>
  </si>
  <si>
    <t>kred.</t>
  </si>
  <si>
    <t>II. félév</t>
  </si>
  <si>
    <t>III. félév</t>
  </si>
  <si>
    <t>IV. félév</t>
  </si>
  <si>
    <t>Kód</t>
  </si>
  <si>
    <t>órasz</t>
  </si>
  <si>
    <t>számk.</t>
  </si>
  <si>
    <t>Előfeltétel</t>
  </si>
  <si>
    <t>Tantárgy státusza</t>
  </si>
  <si>
    <t>Műszaki alapismeretek</t>
  </si>
  <si>
    <t>Dr. Tornyos Gábor</t>
  </si>
  <si>
    <t>Összes kredit</t>
  </si>
  <si>
    <t>Összesen</t>
  </si>
  <si>
    <t>Tantárgyfelelős</t>
  </si>
  <si>
    <t>Munkaerő-piaci ismeretek</t>
  </si>
  <si>
    <t>Gyj</t>
  </si>
  <si>
    <t>Koll</t>
  </si>
  <si>
    <t>B1 modul - Képzési terület szerinti közös modul</t>
  </si>
  <si>
    <t>A modul - Közös kompetencia modul</t>
  </si>
  <si>
    <t>Gazdálkodási ismeretek</t>
  </si>
  <si>
    <t>Mezőgazdasági kémia</t>
  </si>
  <si>
    <t>Dr. Borbély Csaba</t>
  </si>
  <si>
    <t>Heim Lívia</t>
  </si>
  <si>
    <t>Általános állattenyésztés</t>
  </si>
  <si>
    <t>Genetika</t>
  </si>
  <si>
    <t>Mezőgazdasági alapismeretek</t>
  </si>
  <si>
    <t>B2 modul - Képzési ág szerinti közös modul</t>
  </si>
  <si>
    <t>Dr. Hoffmann Richárd</t>
  </si>
  <si>
    <t>Szakmai törzsmodul</t>
  </si>
  <si>
    <t>C1 modul - Állattudományi ismeretek modul</t>
  </si>
  <si>
    <t>Állategészségtan</t>
  </si>
  <si>
    <t>Állattan alapjai</t>
  </si>
  <si>
    <t>Állatélettan alapjai</t>
  </si>
  <si>
    <t>C2 modul - Növénytudományi ismeretek modul</t>
  </si>
  <si>
    <t>Földművelés-földhasználat</t>
  </si>
  <si>
    <t>Dr. Kerepesi Ildikó</t>
  </si>
  <si>
    <t>Dr. Tóthi Róbert</t>
  </si>
  <si>
    <t>C3 modul - Gazdasági és műszaki ismeretek modul</t>
  </si>
  <si>
    <t>Marketing</t>
  </si>
  <si>
    <t>Mezőgazdasági géptan</t>
  </si>
  <si>
    <t>Üzemgazdaságtan</t>
  </si>
  <si>
    <t>D modul Gyakorlati modul</t>
  </si>
  <si>
    <t>Üzemi gyakorlat</t>
  </si>
  <si>
    <t>Dr. Kőműves Zsolt</t>
  </si>
  <si>
    <t>Állattenyésztési technológiák 1.</t>
  </si>
  <si>
    <t>Gyepgazdálkodás</t>
  </si>
  <si>
    <t xml:space="preserve">Növényélettan </t>
  </si>
  <si>
    <t>Növénytan</t>
  </si>
  <si>
    <t>Növénytermesztéstan</t>
  </si>
  <si>
    <t>Növényvédelem alapjai</t>
  </si>
  <si>
    <t>Természeti erőforrások</t>
  </si>
  <si>
    <t>Dr. Pál-Fám Ferenc</t>
  </si>
  <si>
    <t>Dr. Keszthelyi Sándor</t>
  </si>
  <si>
    <t>Állattenyésztési technológiák 2.</t>
  </si>
  <si>
    <t>Szakmai idegen nyelvi alapok</t>
  </si>
  <si>
    <t>Növénytermesztési és Növényvédelmi Tanszék</t>
  </si>
  <si>
    <t>Állattenyésztés-technológia és Menedzsment Tanszék</t>
  </si>
  <si>
    <t>Dr. Princz Zoltán</t>
  </si>
  <si>
    <t>Vargáné Dr. Visi Éva</t>
  </si>
  <si>
    <t>Gazdasági ismeretek</t>
  </si>
  <si>
    <t>Dr. Szigeti Orsolya</t>
  </si>
  <si>
    <t>Dr. Húth Balázs</t>
  </si>
  <si>
    <t>Dr. Nagy István</t>
  </si>
  <si>
    <t>Záródolgozat 1.</t>
  </si>
  <si>
    <t>Záródolgozat 2.</t>
  </si>
  <si>
    <t>Tanszék, ahol a dolgozat készül</t>
  </si>
  <si>
    <t>Konzulens tanár</t>
  </si>
  <si>
    <t>Vezetés és szervezés</t>
  </si>
  <si>
    <t>Dr. Gerencsér Zsolt</t>
  </si>
  <si>
    <t>Idegen Nyelvi Igazgatóság</t>
  </si>
  <si>
    <t>Dr. Burucs Zoltán</t>
  </si>
  <si>
    <t>Tájgazdálkodás</t>
  </si>
  <si>
    <t>Gazdasági állatok etológiája</t>
  </si>
  <si>
    <t>Dr. Molnár Marcell</t>
  </si>
  <si>
    <t>Aquakultúra és Halgazdálkodási Tanszék</t>
  </si>
  <si>
    <t>Környezetgazdálkodás</t>
  </si>
  <si>
    <t>Tápanyaggazdálkodás</t>
  </si>
  <si>
    <t>C4 modul - Választható szakmai modul</t>
  </si>
  <si>
    <t xml:space="preserve">C4 modul - Választható szakmai modul </t>
  </si>
  <si>
    <t>Dr. Varga Dániel</t>
  </si>
  <si>
    <t>Dr. Szász Sándor</t>
  </si>
  <si>
    <t>Kusz Viktória</t>
  </si>
  <si>
    <t>Dr. Barna Róbert</t>
  </si>
  <si>
    <t>Mezőgazdasági jog</t>
  </si>
  <si>
    <t xml:space="preserve">           C3 modul - Gazdasági és műszaki ismeretek modul</t>
  </si>
  <si>
    <t>Állatvédelem és az állattartás etikai elvei</t>
  </si>
  <si>
    <t>Őshonos állatok tenyésztése és védelme</t>
  </si>
  <si>
    <t>Természetvédelmi és Környezetgazdálkodási Tanszék</t>
  </si>
  <si>
    <t>Dr. Metzger Szilvia</t>
  </si>
  <si>
    <t>Dr. Holló István</t>
  </si>
  <si>
    <t>Takarmányozástan alapjai</t>
  </si>
  <si>
    <t>Szakfelelős: Dr. Keszthelyi Sándor egyetemi docens</t>
  </si>
  <si>
    <t>Mezőgazdasági felsőoktatási szakképzés</t>
  </si>
  <si>
    <t>Agrárinformatika</t>
  </si>
  <si>
    <t>Tantervi kredit</t>
  </si>
  <si>
    <t>KKK előírás</t>
  </si>
  <si>
    <t>Levelező munkarend</t>
  </si>
  <si>
    <t>Kémia</t>
  </si>
  <si>
    <t>Besz</t>
  </si>
  <si>
    <t>Labour Market</t>
  </si>
  <si>
    <t xml:space="preserve">Basics of Professional Foreign Language </t>
  </si>
  <si>
    <t>Agricultural Informatics</t>
  </si>
  <si>
    <t>Economic Studies</t>
  </si>
  <si>
    <t>Agricultural Law</t>
  </si>
  <si>
    <t>Chemistry</t>
  </si>
  <si>
    <t>Technical Fundamentals</t>
  </si>
  <si>
    <t>Management and Organization</t>
  </si>
  <si>
    <t>Final Thesis 1.</t>
  </si>
  <si>
    <t>Final Thesis 2.</t>
  </si>
  <si>
    <t>Genetics</t>
  </si>
  <si>
    <t>Animal Breeding</t>
  </si>
  <si>
    <t>Basics of Agriculture</t>
  </si>
  <si>
    <t>Landscape Management</t>
  </si>
  <si>
    <t>Animal Health</t>
  </si>
  <si>
    <t>Basics of Zoology</t>
  </si>
  <si>
    <t>Basics of Animal Physiology</t>
  </si>
  <si>
    <t>Animal Breeding Technology 1.</t>
  </si>
  <si>
    <t>Animal Breeding Technology 2.</t>
  </si>
  <si>
    <t>Basics of Animal Nutrition</t>
  </si>
  <si>
    <t>Husbandry</t>
  </si>
  <si>
    <t>Grassland Management</t>
  </si>
  <si>
    <t>Botany</t>
  </si>
  <si>
    <t>Plant Physiology</t>
  </si>
  <si>
    <t>Crop Production</t>
  </si>
  <si>
    <t>Basics of Plant Protection</t>
  </si>
  <si>
    <t>Natural Resources</t>
  </si>
  <si>
    <t>Agricultural Mechanics</t>
  </si>
  <si>
    <t>Farm Management</t>
  </si>
  <si>
    <t>Ethology of Farm Animals</t>
  </si>
  <si>
    <t>Environmental Management</t>
  </si>
  <si>
    <t>Plant Nutrition</t>
  </si>
  <si>
    <t>Breeding and Protecting Traditional Animal Species</t>
  </si>
  <si>
    <t>Animal Protection and Ethics</t>
  </si>
  <si>
    <t>Professional Farm Practice</t>
  </si>
  <si>
    <t>Dr. Pósa Roland</t>
  </si>
  <si>
    <t>Vadbiológiai és Etológiai Tanszék</t>
  </si>
  <si>
    <t>1FAGM1MPI00017</t>
  </si>
  <si>
    <t>0FICSAKS00017</t>
  </si>
  <si>
    <t>1FTTM1MUA00017</t>
  </si>
  <si>
    <t>1FAMT1VSZ00017</t>
  </si>
  <si>
    <t>1FAKK1ZDT00017</t>
  </si>
  <si>
    <t>1FAKK1ZD200017</t>
  </si>
  <si>
    <t>1FLHT1GEN00000</t>
  </si>
  <si>
    <t>1FATM1MGA00017</t>
  </si>
  <si>
    <t>1FEAT1AET00017</t>
  </si>
  <si>
    <t>1FEAT1ATA00000</t>
  </si>
  <si>
    <t>1FEAT1AEA00017</t>
  </si>
  <si>
    <t>1FAMT1AT100000</t>
  </si>
  <si>
    <t>1FATM1ATT00017</t>
  </si>
  <si>
    <t>1FTAK1TAL00017</t>
  </si>
  <si>
    <t>1FNNT1FFH00000-3</t>
  </si>
  <si>
    <t>1FNNT1NOT00000</t>
  </si>
  <si>
    <t>1FNNT1NVA00017</t>
  </si>
  <si>
    <t>1FTET1TER00017</t>
  </si>
  <si>
    <t>1FATM1UGY00017</t>
  </si>
  <si>
    <t>1FMMI1MAR00017</t>
  </si>
  <si>
    <t>1FMM15ÜZG00000</t>
  </si>
  <si>
    <t>1FTTT1MEG00017</t>
  </si>
  <si>
    <t>1FAQH3KOG00017</t>
  </si>
  <si>
    <t>1FTET1TAG00017</t>
  </si>
  <si>
    <t>1FNTN1NET00017</t>
  </si>
  <si>
    <t>1FNTN1NTT00017</t>
  </si>
  <si>
    <t>1FMAT1AGR00017</t>
  </si>
  <si>
    <t>1FPKT1GAI00017</t>
  </si>
  <si>
    <t>1FTVK1MEJ00017</t>
  </si>
  <si>
    <t>1FBIO1KEM00017</t>
  </si>
  <si>
    <t>1FAGB1ALA00017</t>
  </si>
  <si>
    <t>1FNOV1GYE00017</t>
  </si>
  <si>
    <t>1FVAD1GAE00017</t>
  </si>
  <si>
    <t>1FNOV1TAP00017</t>
  </si>
  <si>
    <t>1FATM1OSA00017</t>
  </si>
  <si>
    <t>1FTVK1AVA00017</t>
  </si>
  <si>
    <t>Chemistry Preliminary Course</t>
  </si>
  <si>
    <t>Kémia szintrehozó**</t>
  </si>
  <si>
    <t>Biokémiai Intézeti Tanszék</t>
  </si>
  <si>
    <t>Biology Preliminary Course</t>
  </si>
  <si>
    <t>Biológia szintrehozó**</t>
  </si>
  <si>
    <t>Élettani és Állathigiéniai Intézeti Tanszék</t>
  </si>
  <si>
    <t>Tanszék: Növénytermesztési és Növényvédelmi Intézeti Tanszék</t>
  </si>
  <si>
    <t>Természetvédelmi és Környezetgazdálkodási Intézeti Tanszék</t>
  </si>
  <si>
    <t>Táplálkozástudományi és Termeléstechnológiai Intézeti Tanszék</t>
  </si>
  <si>
    <t>Állatnemesítési Intézeti Tanszék</t>
  </si>
  <si>
    <t>Állattenyésztés-technológia és Menedzsment Intézeti Tanszék</t>
  </si>
  <si>
    <t>Természeti Erőforrások Intézeti Tanszék</t>
  </si>
  <si>
    <t>Sport Iroda és Létesítmény Központ</t>
  </si>
  <si>
    <t>Takarmányozástani Intézeti Tanszék</t>
  </si>
  <si>
    <t>Növénytermesztési és Növényvédelmi Intézeti Tanszék</t>
  </si>
  <si>
    <t>Egyetemi Könyvtár</t>
  </si>
  <si>
    <t>Information Source</t>
  </si>
  <si>
    <t>Szakirodalmi forrásismeret</t>
  </si>
  <si>
    <t>Huszárné Szabó Mária</t>
  </si>
  <si>
    <t>Biológia szintrehozó</t>
  </si>
  <si>
    <t>Kémia szintrehozó</t>
  </si>
  <si>
    <t>1FBIO1KSZ00018</t>
  </si>
  <si>
    <t>1FEAT1BSZ00018</t>
  </si>
  <si>
    <t>1FKTT3SZI00018</t>
  </si>
  <si>
    <t>Képzési program (KPR) kódja: 1FLMM18</t>
  </si>
  <si>
    <t>Módszertani Intézet</t>
  </si>
  <si>
    <t>Marketing és Menedzsment Intézet</t>
  </si>
  <si>
    <t>Pénzügy és Számvitel Intézet</t>
  </si>
  <si>
    <t>Koroseczné Dr. Pavlin Rita</t>
  </si>
  <si>
    <t>Regionális és Agrárgazdaságtan Intézet</t>
  </si>
  <si>
    <r>
      <t>Dr. Borbély Csaba/</t>
    </r>
    <r>
      <rPr>
        <sz val="10"/>
        <color rgb="FFFF0000"/>
        <rFont val="Arial"/>
        <family val="2"/>
        <charset val="238"/>
      </rPr>
      <t>Dr. Tóth Katalin</t>
    </r>
  </si>
  <si>
    <t>Agricultural Management Studies</t>
  </si>
  <si>
    <t>Agrárvállalkozási ismeretek</t>
  </si>
  <si>
    <t>Final Thesis 3.</t>
  </si>
  <si>
    <t>Záródolgozat 3.</t>
  </si>
  <si>
    <t>Szervezeti egység</t>
  </si>
  <si>
    <t>Érvényes: 2019. szeptembertől</t>
  </si>
  <si>
    <t>Dr. Porrogi Pálma</t>
  </si>
  <si>
    <t>Talent Development - SSC</t>
  </si>
  <si>
    <t>Tehetséggondozás - TDK*</t>
  </si>
  <si>
    <t>Gyj5</t>
  </si>
  <si>
    <t>Prof. Dr. Sütő Zoltán</t>
  </si>
  <si>
    <t>Talant Development - Special College</t>
  </si>
  <si>
    <t>Tehetséggondozás - Szakkollégium*</t>
  </si>
  <si>
    <t>Aquakultúra és Halgazdálkodási Intézeti Tanszék</t>
  </si>
  <si>
    <t>* A Tehetséggondozás - TDK, ill. Szakkollégium tárgyak oktatásszervezési szempontból 3 alkalommal, 5 tanóra/alkalom kerülnek megszervezésre a meghirdetés félévében, fix órarendi idősávban</t>
  </si>
  <si>
    <t>1FATM3TDK00019</t>
  </si>
  <si>
    <t>1FAQU3SZK00019</t>
  </si>
  <si>
    <t>1FAMT1VAI00019</t>
  </si>
  <si>
    <t>1FAKK1ZD300019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</si>
</sst>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7">
    <xf numFmtId="0" fontId="0" fillId="0" borderId="0" xfId="0"/>
    <xf numFmtId="0" fontId="3" fillId="0" borderId="2" xfId="0" applyFont="1" applyFill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 shrinkToFit="1"/>
    </xf>
    <xf numFmtId="1" fontId="4" fillId="2" borderId="6" xfId="0" applyNumberFormat="1" applyFont="1" applyFill="1" applyBorder="1" applyAlignment="1">
      <alignment horizontal="center" vertical="center" shrinkToFit="1"/>
    </xf>
    <xf numFmtId="1" fontId="4" fillId="2" borderId="43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vertical="center"/>
    </xf>
    <xf numFmtId="1" fontId="3" fillId="0" borderId="20" xfId="0" applyNumberFormat="1" applyFont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1" fontId="3" fillId="0" borderId="15" xfId="0" applyNumberFormat="1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44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12" xfId="0" applyFont="1" applyFill="1" applyBorder="1" applyAlignment="1">
      <alignment horizontal="left" vertical="center" shrinkToFit="1"/>
    </xf>
    <xf numFmtId="0" fontId="3" fillId="0" borderId="25" xfId="0" applyFont="1" applyFill="1" applyBorder="1" applyAlignment="1">
      <alignment vertical="center"/>
    </xf>
    <xf numFmtId="0" fontId="3" fillId="0" borderId="12" xfId="1" applyFont="1" applyFill="1" applyBorder="1" applyAlignment="1">
      <alignment horizontal="left" vertical="center" wrapText="1"/>
    </xf>
    <xf numFmtId="0" fontId="3" fillId="0" borderId="13" xfId="1" applyFont="1" applyFill="1" applyBorder="1" applyAlignment="1">
      <alignment horizontal="center" vertical="center"/>
    </xf>
    <xf numFmtId="0" fontId="3" fillId="9" borderId="9" xfId="1" applyFont="1" applyFill="1" applyBorder="1" applyAlignment="1">
      <alignment horizontal="center" vertical="center"/>
    </xf>
    <xf numFmtId="0" fontId="3" fillId="9" borderId="1" xfId="1" applyFont="1" applyFill="1" applyBorder="1" applyAlignment="1">
      <alignment horizontal="center" vertical="center"/>
    </xf>
    <xf numFmtId="0" fontId="3" fillId="9" borderId="2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3" fillId="0" borderId="25" xfId="0" applyFont="1" applyFill="1" applyBorder="1" applyAlignment="1">
      <alignment vertical="center" wrapText="1"/>
    </xf>
    <xf numFmtId="49" fontId="3" fillId="0" borderId="40" xfId="0" applyNumberFormat="1" applyFont="1" applyFill="1" applyBorder="1" applyAlignment="1">
      <alignment horizontal="center" vertical="center" shrinkToFit="1"/>
    </xf>
    <xf numFmtId="0" fontId="3" fillId="9" borderId="9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 shrinkToFit="1"/>
    </xf>
    <xf numFmtId="49" fontId="3" fillId="0" borderId="47" xfId="0" applyNumberFormat="1" applyFont="1" applyFill="1" applyBorder="1" applyAlignment="1">
      <alignment horizontal="center" vertical="center" shrinkToFit="1"/>
    </xf>
    <xf numFmtId="0" fontId="3" fillId="9" borderId="11" xfId="0" applyFont="1" applyFill="1" applyBorder="1" applyAlignment="1">
      <alignment horizontal="center" vertical="center"/>
    </xf>
    <xf numFmtId="0" fontId="3" fillId="9" borderId="27" xfId="0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left" vertical="center"/>
    </xf>
    <xf numFmtId="0" fontId="4" fillId="2" borderId="49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3" fillId="0" borderId="24" xfId="0" applyNumberFormat="1" applyFont="1" applyFill="1" applyBorder="1" applyAlignment="1">
      <alignment horizontal="center" vertical="center" shrinkToFit="1"/>
    </xf>
    <xf numFmtId="0" fontId="3" fillId="9" borderId="7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49" fontId="3" fillId="0" borderId="12" xfId="0" applyNumberFormat="1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9" borderId="10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49" fontId="3" fillId="6" borderId="15" xfId="0" applyNumberFormat="1" applyFont="1" applyFill="1" applyBorder="1" applyAlignment="1">
      <alignment horizontal="center" vertical="center" shrinkToFit="1"/>
    </xf>
    <xf numFmtId="0" fontId="3" fillId="9" borderId="3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6" borderId="5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3" fillId="0" borderId="12" xfId="0" applyFont="1" applyFill="1" applyBorder="1" applyAlignment="1">
      <alignment vertical="center" shrinkToFit="1"/>
    </xf>
    <xf numFmtId="49" fontId="3" fillId="0" borderId="25" xfId="0" applyNumberFormat="1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vertical="center"/>
    </xf>
    <xf numFmtId="0" fontId="4" fillId="2" borderId="49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3" fillId="0" borderId="24" xfId="0" applyFont="1" applyFill="1" applyBorder="1" applyAlignment="1">
      <alignment horizontal="left" vertical="center" shrinkToFit="1"/>
    </xf>
    <xf numFmtId="0" fontId="3" fillId="0" borderId="24" xfId="1" applyFont="1" applyFill="1" applyBorder="1" applyAlignment="1">
      <alignment vertical="center" wrapText="1"/>
    </xf>
    <xf numFmtId="0" fontId="3" fillId="0" borderId="24" xfId="1" applyFont="1" applyFill="1" applyBorder="1" applyAlignment="1">
      <alignment horizontal="center" vertical="center"/>
    </xf>
    <xf numFmtId="0" fontId="3" fillId="9" borderId="7" xfId="1" applyFont="1" applyFill="1" applyBorder="1" applyAlignment="1">
      <alignment horizontal="center" vertical="center"/>
    </xf>
    <xf numFmtId="0" fontId="3" fillId="9" borderId="21" xfId="1" applyFont="1" applyFill="1" applyBorder="1" applyAlignment="1">
      <alignment horizontal="center" vertical="center"/>
    </xf>
    <xf numFmtId="0" fontId="3" fillId="9" borderId="8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vertical="center" wrapText="1"/>
    </xf>
    <xf numFmtId="0" fontId="3" fillId="0" borderId="1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wrapText="1" shrinkToFit="1"/>
    </xf>
    <xf numFmtId="0" fontId="3" fillId="0" borderId="11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vertical="center" wrapText="1"/>
    </xf>
    <xf numFmtId="0" fontId="13" fillId="4" borderId="0" xfId="0" applyFont="1" applyFill="1" applyAlignment="1">
      <alignment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44" xfId="1" applyFont="1" applyFill="1" applyBorder="1" applyAlignment="1">
      <alignment vertical="center" wrapText="1"/>
    </xf>
    <xf numFmtId="0" fontId="3" fillId="0" borderId="30" xfId="1" applyFont="1" applyFill="1" applyBorder="1" applyAlignment="1">
      <alignment vertical="center" wrapText="1"/>
    </xf>
    <xf numFmtId="0" fontId="3" fillId="0" borderId="15" xfId="1" applyFont="1" applyBorder="1" applyAlignment="1">
      <alignment vertical="center" wrapText="1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3" xfId="1" applyFont="1" applyFill="1" applyBorder="1" applyAlignment="1">
      <alignment vertical="center" wrapText="1"/>
    </xf>
    <xf numFmtId="0" fontId="3" fillId="0" borderId="15" xfId="1" applyFont="1" applyFill="1" applyBorder="1" applyAlignment="1">
      <alignment vertical="center" wrapText="1"/>
    </xf>
    <xf numFmtId="0" fontId="3" fillId="0" borderId="29" xfId="1" applyFont="1" applyFill="1" applyBorder="1" applyAlignment="1">
      <alignment vertical="center" wrapText="1"/>
    </xf>
    <xf numFmtId="0" fontId="3" fillId="0" borderId="12" xfId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left" vertical="center" wrapText="1" shrinkToFit="1"/>
    </xf>
    <xf numFmtId="0" fontId="4" fillId="5" borderId="49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 shrinkToFit="1"/>
    </xf>
    <xf numFmtId="0" fontId="3" fillId="0" borderId="48" xfId="0" applyFont="1" applyFill="1" applyBorder="1" applyAlignment="1">
      <alignment vertical="center" shrinkToFit="1"/>
    </xf>
    <xf numFmtId="49" fontId="3" fillId="0" borderId="31" xfId="0" applyNumberFormat="1" applyFont="1" applyFill="1" applyBorder="1" applyAlignment="1">
      <alignment horizontal="center" vertical="center" shrinkToFit="1"/>
    </xf>
    <xf numFmtId="0" fontId="3" fillId="9" borderId="32" xfId="0" applyFont="1" applyFill="1" applyBorder="1" applyAlignment="1">
      <alignment horizontal="center" vertical="center"/>
    </xf>
    <xf numFmtId="0" fontId="3" fillId="9" borderId="33" xfId="0" applyFont="1" applyFill="1" applyBorder="1" applyAlignment="1">
      <alignment horizontal="center" vertical="center"/>
    </xf>
    <xf numFmtId="0" fontId="3" fillId="9" borderId="3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48" xfId="0" applyFont="1" applyFill="1" applyBorder="1" applyAlignment="1">
      <alignment horizontal="left" vertical="center"/>
    </xf>
    <xf numFmtId="1" fontId="4" fillId="2" borderId="17" xfId="0" applyNumberFormat="1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9" borderId="11" xfId="1" applyFont="1" applyFill="1" applyBorder="1" applyAlignment="1">
      <alignment horizontal="center" vertical="center"/>
    </xf>
    <xf numFmtId="0" fontId="3" fillId="9" borderId="27" xfId="1" applyFont="1" applyFill="1" applyBorder="1" applyAlignment="1">
      <alignment horizontal="center" vertical="center"/>
    </xf>
    <xf numFmtId="0" fontId="3" fillId="9" borderId="10" xfId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25" xfId="0" applyFont="1" applyFill="1" applyBorder="1" applyAlignment="1">
      <alignment vertical="center"/>
    </xf>
    <xf numFmtId="0" fontId="15" fillId="0" borderId="12" xfId="0" applyFont="1" applyFill="1" applyBorder="1" applyAlignment="1">
      <alignment horizontal="left" vertical="center" shrinkToFit="1"/>
    </xf>
    <xf numFmtId="0" fontId="15" fillId="0" borderId="24" xfId="0" applyFont="1" applyFill="1" applyBorder="1" applyAlignment="1">
      <alignment horizontal="left" vertical="center" shrinkToFit="1"/>
    </xf>
    <xf numFmtId="0" fontId="15" fillId="0" borderId="6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center" vertical="center"/>
    </xf>
    <xf numFmtId="0" fontId="15" fillId="0" borderId="20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center" vertical="center"/>
    </xf>
    <xf numFmtId="0" fontId="15" fillId="9" borderId="58" xfId="1" applyFont="1" applyFill="1" applyBorder="1" applyAlignment="1">
      <alignment horizontal="center" vertical="center"/>
    </xf>
    <xf numFmtId="0" fontId="15" fillId="9" borderId="60" xfId="1" applyFont="1" applyFill="1" applyBorder="1" applyAlignment="1">
      <alignment horizontal="center" vertical="center"/>
    </xf>
    <xf numFmtId="0" fontId="15" fillId="9" borderId="59" xfId="1" applyFont="1" applyFill="1" applyBorder="1" applyAlignment="1">
      <alignment horizontal="center" vertical="center"/>
    </xf>
    <xf numFmtId="0" fontId="15" fillId="0" borderId="58" xfId="1" applyFont="1" applyFill="1" applyBorder="1" applyAlignment="1">
      <alignment horizontal="center" vertical="center"/>
    </xf>
    <xf numFmtId="0" fontId="15" fillId="0" borderId="60" xfId="1" applyFont="1" applyFill="1" applyBorder="1" applyAlignment="1">
      <alignment horizontal="center" vertical="center"/>
    </xf>
    <xf numFmtId="0" fontId="15" fillId="0" borderId="59" xfId="1" applyFont="1" applyFill="1" applyBorder="1" applyAlignment="1">
      <alignment horizontal="center" vertical="center"/>
    </xf>
    <xf numFmtId="0" fontId="15" fillId="0" borderId="20" xfId="0" applyFont="1" applyBorder="1" applyAlignment="1">
      <alignment vertical="center" wrapText="1"/>
    </xf>
    <xf numFmtId="0" fontId="15" fillId="0" borderId="45" xfId="1" applyFont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5" fillId="0" borderId="12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center" vertical="center"/>
    </xf>
    <xf numFmtId="0" fontId="15" fillId="9" borderId="9" xfId="1" applyFont="1" applyFill="1" applyBorder="1" applyAlignment="1">
      <alignment horizontal="center" vertical="center"/>
    </xf>
    <xf numFmtId="0" fontId="15" fillId="9" borderId="1" xfId="1" applyFont="1" applyFill="1" applyBorder="1" applyAlignment="1">
      <alignment horizontal="center" vertical="center"/>
    </xf>
    <xf numFmtId="0" fontId="15" fillId="9" borderId="2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15" fillId="0" borderId="12" xfId="0" applyFont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15" fillId="0" borderId="30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0" fontId="15" fillId="0" borderId="20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5" fillId="0" borderId="30" xfId="0" applyFont="1" applyFill="1" applyBorder="1" applyAlignment="1">
      <alignment horizontal="left" vertical="center" wrapText="1"/>
    </xf>
    <xf numFmtId="0" fontId="15" fillId="6" borderId="15" xfId="0" applyFont="1" applyFill="1" applyBorder="1" applyAlignment="1">
      <alignment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44" xfId="0" applyFont="1" applyFill="1" applyBorder="1" applyAlignment="1">
      <alignment horizontal="left" vertical="center" wrapText="1"/>
    </xf>
    <xf numFmtId="0" fontId="15" fillId="0" borderId="15" xfId="1" applyFont="1" applyFill="1" applyBorder="1" applyAlignment="1">
      <alignment vertical="center" wrapText="1"/>
    </xf>
    <xf numFmtId="0" fontId="15" fillId="0" borderId="15" xfId="0" applyFont="1" applyFill="1" applyBorder="1" applyAlignment="1">
      <alignment horizontal="center" vertical="center" shrinkToFit="1"/>
    </xf>
    <xf numFmtId="0" fontId="15" fillId="9" borderId="3" xfId="1" applyFont="1" applyFill="1" applyBorder="1" applyAlignment="1">
      <alignment horizontal="center" vertical="center"/>
    </xf>
    <xf numFmtId="0" fontId="15" fillId="9" borderId="4" xfId="1" applyFont="1" applyFill="1" applyBorder="1" applyAlignment="1">
      <alignment horizontal="center" vertical="center"/>
    </xf>
    <xf numFmtId="0" fontId="15" fillId="9" borderId="5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3" fillId="0" borderId="30" xfId="0" applyFont="1" applyFill="1" applyBorder="1" applyAlignment="1">
      <alignment horizontal="center" vertical="center" shrinkToFit="1"/>
    </xf>
    <xf numFmtId="0" fontId="15" fillId="6" borderId="20" xfId="0" applyFont="1" applyFill="1" applyBorder="1" applyAlignment="1">
      <alignment vertical="center"/>
    </xf>
    <xf numFmtId="0" fontId="15" fillId="6" borderId="51" xfId="0" applyFont="1" applyFill="1" applyBorder="1" applyAlignment="1">
      <alignment vertical="center"/>
    </xf>
    <xf numFmtId="0" fontId="15" fillId="6" borderId="12" xfId="0" applyFont="1" applyFill="1" applyBorder="1" applyAlignment="1">
      <alignment vertical="center"/>
    </xf>
    <xf numFmtId="49" fontId="15" fillId="6" borderId="12" xfId="0" applyNumberFormat="1" applyFont="1" applyFill="1" applyBorder="1" applyAlignment="1">
      <alignment horizontal="center" vertical="center" shrinkToFit="1"/>
    </xf>
    <xf numFmtId="0" fontId="15" fillId="6" borderId="12" xfId="1" applyFont="1" applyFill="1" applyBorder="1" applyAlignment="1">
      <alignment horizontal="center" vertical="center"/>
    </xf>
    <xf numFmtId="0" fontId="15" fillId="6" borderId="24" xfId="1" applyFont="1" applyFill="1" applyBorder="1" applyAlignment="1">
      <alignment horizontal="center" vertical="center"/>
    </xf>
    <xf numFmtId="0" fontId="15" fillId="6" borderId="15" xfId="1" applyFont="1" applyFill="1" applyBorder="1" applyAlignment="1">
      <alignment vertical="center" wrapText="1"/>
    </xf>
    <xf numFmtId="0" fontId="15" fillId="0" borderId="12" xfId="0" applyFont="1" applyFill="1" applyBorder="1" applyAlignment="1">
      <alignment horizontal="left" vertical="center"/>
    </xf>
    <xf numFmtId="0" fontId="15" fillId="0" borderId="30" xfId="0" applyFont="1" applyFill="1" applyBorder="1" applyAlignment="1">
      <alignment horizontal="left" vertical="center" shrinkToFit="1"/>
    </xf>
    <xf numFmtId="0" fontId="15" fillId="0" borderId="61" xfId="0" applyFont="1" applyFill="1" applyBorder="1" applyAlignment="1">
      <alignment vertical="center"/>
    </xf>
    <xf numFmtId="0" fontId="15" fillId="6" borderId="30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49" fontId="3" fillId="6" borderId="30" xfId="0" applyNumberFormat="1" applyFont="1" applyFill="1" applyBorder="1" applyAlignment="1">
      <alignment horizontal="center" vertical="center" shrinkToFit="1"/>
    </xf>
    <xf numFmtId="0" fontId="3" fillId="6" borderId="53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15" fillId="6" borderId="30" xfId="0" applyFont="1" applyFill="1" applyBorder="1" applyAlignment="1">
      <alignment vertical="center" wrapText="1"/>
    </xf>
    <xf numFmtId="0" fontId="3" fillId="6" borderId="16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15" fillId="0" borderId="14" xfId="1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vertical="center"/>
    </xf>
    <xf numFmtId="0" fontId="15" fillId="0" borderId="24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5" fillId="0" borderId="55" xfId="1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vertical="center"/>
    </xf>
    <xf numFmtId="0" fontId="15" fillId="0" borderId="15" xfId="0" applyFont="1" applyBorder="1" applyAlignment="1">
      <alignment horizontal="left" vertical="center"/>
    </xf>
    <xf numFmtId="0" fontId="25" fillId="0" borderId="0" xfId="0" applyFont="1" applyAlignment="1">
      <alignment wrapText="1"/>
    </xf>
    <xf numFmtId="0" fontId="15" fillId="0" borderId="40" xfId="0" applyFont="1" applyFill="1" applyBorder="1" applyAlignment="1">
      <alignment vertical="center"/>
    </xf>
    <xf numFmtId="0" fontId="15" fillId="0" borderId="20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left" vertical="center" shrinkToFit="1"/>
    </xf>
    <xf numFmtId="0" fontId="15" fillId="0" borderId="29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10" borderId="11" xfId="0" applyFont="1" applyFill="1" applyBorder="1" applyAlignment="1">
      <alignment horizontal="center" vertical="center"/>
    </xf>
    <xf numFmtId="0" fontId="15" fillId="10" borderId="27" xfId="0" applyFont="1" applyFill="1" applyBorder="1" applyAlignment="1">
      <alignment horizontal="center" vertical="center"/>
    </xf>
    <xf numFmtId="0" fontId="15" fillId="10" borderId="28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13" xfId="1" applyFont="1" applyFill="1" applyBorder="1" applyAlignment="1">
      <alignment vertical="center" wrapText="1"/>
    </xf>
    <xf numFmtId="0" fontId="15" fillId="0" borderId="13" xfId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0" fillId="0" borderId="44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10" fillId="0" borderId="2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shrinkToFit="1"/>
    </xf>
    <xf numFmtId="0" fontId="3" fillId="0" borderId="41" xfId="0" applyFont="1" applyBorder="1" applyAlignment="1">
      <alignment vertical="center"/>
    </xf>
    <xf numFmtId="0" fontId="10" fillId="0" borderId="46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49" fontId="10" fillId="0" borderId="46" xfId="0" applyNumberFormat="1" applyFont="1" applyBorder="1" applyAlignment="1">
      <alignment horizontal="center" vertical="center" shrinkToFit="1"/>
    </xf>
    <xf numFmtId="0" fontId="4" fillId="5" borderId="52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7" borderId="56" xfId="0" applyFont="1" applyFill="1" applyBorder="1" applyAlignment="1">
      <alignment horizontal="center" vertical="center"/>
    </xf>
    <xf numFmtId="0" fontId="4" fillId="7" borderId="57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4" fillId="8" borderId="48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</cellXfs>
  <cellStyles count="2">
    <cellStyle name="Normál" xfId="0" builtinId="0"/>
    <cellStyle name="Normál_Munka1_1FNMG11_Ménesgazda_2011_nappali_v04" xfId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90"/>
  <sheetViews>
    <sheetView tabSelected="1" view="pageBreakPreview" topLeftCell="A31" zoomScale="90" zoomScaleNormal="90" zoomScaleSheetLayoutView="90" workbookViewId="0">
      <selection activeCell="A33" sqref="A33:A39"/>
    </sheetView>
  </sheetViews>
  <sheetFormatPr defaultRowHeight="12.75" x14ac:dyDescent="0.2"/>
  <cols>
    <col min="1" max="1" width="17.5703125" style="5" bestFit="1" customWidth="1"/>
    <col min="2" max="2" width="22.42578125" style="9" customWidth="1"/>
    <col min="3" max="3" width="45" style="5" bestFit="1" customWidth="1"/>
    <col min="4" max="4" width="20.140625" style="23" bestFit="1" customWidth="1"/>
    <col min="5" max="5" width="7" style="5" customWidth="1"/>
    <col min="6" max="6" width="6.5703125" style="5" customWidth="1"/>
    <col min="7" max="7" width="6.7109375" style="5" customWidth="1"/>
    <col min="8" max="8" width="5.140625" style="5" customWidth="1"/>
    <col min="9" max="9" width="3.5703125" style="5" customWidth="1"/>
    <col min="10" max="10" width="3.140625" style="5" customWidth="1"/>
    <col min="11" max="11" width="6.7109375" style="5" customWidth="1"/>
    <col min="12" max="12" width="6.140625" style="5" customWidth="1"/>
    <col min="13" max="13" width="3.28515625" style="5" customWidth="1"/>
    <col min="14" max="14" width="3.5703125" style="5" customWidth="1"/>
    <col min="15" max="15" width="6.7109375" style="5" customWidth="1"/>
    <col min="16" max="16" width="5.140625" style="5" customWidth="1"/>
    <col min="17" max="17" width="3.28515625" style="5" customWidth="1"/>
    <col min="18" max="18" width="5.42578125" style="5" customWidth="1"/>
    <col min="19" max="19" width="6.7109375" style="5" customWidth="1"/>
    <col min="20" max="20" width="5.140625" style="5" customWidth="1"/>
    <col min="21" max="21" width="48.85546875" style="12" customWidth="1"/>
    <col min="22" max="22" width="29" style="12" customWidth="1"/>
    <col min="23" max="16384" width="9.140625" style="5"/>
  </cols>
  <sheetData>
    <row r="1" spans="1:22" ht="18" x14ac:dyDescent="0.2">
      <c r="A1" s="297" t="s">
        <v>96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</row>
    <row r="2" spans="1:22" s="6" customFormat="1" ht="18" x14ac:dyDescent="0.2">
      <c r="A2" s="299" t="s">
        <v>182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</row>
    <row r="3" spans="1:22" s="6" customFormat="1" ht="15.75" x14ac:dyDescent="0.2">
      <c r="A3" s="298" t="s">
        <v>200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</row>
    <row r="4" spans="1:22" s="6" customFormat="1" ht="15.75" x14ac:dyDescent="0.2">
      <c r="A4" s="298" t="s">
        <v>100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</row>
    <row r="5" spans="1:22" s="6" customFormat="1" ht="15.75" x14ac:dyDescent="0.2">
      <c r="A5" s="178"/>
      <c r="B5" s="178"/>
      <c r="C5" s="178"/>
      <c r="D5" s="178"/>
      <c r="E5" s="296" t="s">
        <v>212</v>
      </c>
      <c r="F5" s="296"/>
      <c r="G5" s="296"/>
      <c r="H5" s="296"/>
      <c r="I5" s="296"/>
      <c r="J5" s="296"/>
      <c r="K5" s="296"/>
      <c r="L5" s="296"/>
      <c r="M5" s="296"/>
      <c r="N5" s="296"/>
      <c r="O5" s="178"/>
      <c r="P5" s="178"/>
      <c r="Q5" s="178"/>
      <c r="R5" s="178"/>
      <c r="S5" s="178"/>
      <c r="T5" s="178"/>
      <c r="U5" s="178"/>
      <c r="V5" s="178"/>
    </row>
    <row r="6" spans="1:22" s="6" customFormat="1" ht="14.25" x14ac:dyDescent="0.2">
      <c r="A6" s="7"/>
      <c r="B6" s="8"/>
      <c r="C6" s="7"/>
      <c r="D6" s="266" t="s">
        <v>95</v>
      </c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7"/>
      <c r="R6" s="7"/>
      <c r="S6" s="7"/>
      <c r="T6" s="7"/>
      <c r="U6" s="7"/>
      <c r="V6" s="7"/>
    </row>
    <row r="7" spans="1:22" s="6" customFormat="1" ht="15" thickBot="1" x14ac:dyDescent="0.25">
      <c r="A7" s="7"/>
      <c r="B7" s="8"/>
      <c r="C7" s="7"/>
      <c r="D7" s="7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7"/>
      <c r="R7" s="7"/>
      <c r="S7" s="7"/>
      <c r="T7" s="7"/>
      <c r="U7" s="7"/>
      <c r="V7" s="7"/>
    </row>
    <row r="8" spans="1:22" ht="13.5" thickBot="1" x14ac:dyDescent="0.25">
      <c r="C8" s="10" t="s">
        <v>12</v>
      </c>
      <c r="D8" s="11" t="s">
        <v>98</v>
      </c>
      <c r="E8" s="301" t="s">
        <v>99</v>
      </c>
      <c r="F8" s="302"/>
    </row>
    <row r="9" spans="1:22" ht="14.25" x14ac:dyDescent="0.2">
      <c r="A9" s="13"/>
      <c r="B9" s="14"/>
      <c r="C9" s="15" t="s">
        <v>22</v>
      </c>
      <c r="D9" s="16">
        <v>12</v>
      </c>
      <c r="E9" s="267">
        <v>12</v>
      </c>
      <c r="F9" s="26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2" ht="14.25" x14ac:dyDescent="0.2">
      <c r="A10" s="13"/>
      <c r="B10" s="14"/>
      <c r="C10" s="17" t="s">
        <v>21</v>
      </c>
      <c r="D10" s="2">
        <v>11</v>
      </c>
      <c r="E10" s="269">
        <v>21</v>
      </c>
      <c r="F10" s="18">
        <v>11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2" ht="14.25" x14ac:dyDescent="0.2">
      <c r="A11" s="13"/>
      <c r="B11" s="14"/>
      <c r="C11" s="17" t="s">
        <v>30</v>
      </c>
      <c r="D11" s="2">
        <v>9</v>
      </c>
      <c r="E11" s="269"/>
      <c r="F11" s="18">
        <v>10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2" ht="14.25" x14ac:dyDescent="0.2">
      <c r="A12" s="13"/>
      <c r="B12" s="14"/>
      <c r="C12" s="17" t="s">
        <v>32</v>
      </c>
      <c r="D12" s="2">
        <f>SUM(D13:D16)</f>
        <v>58</v>
      </c>
      <c r="E12" s="305"/>
      <c r="F12" s="30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2" ht="14.25" x14ac:dyDescent="0.2">
      <c r="A13" s="13"/>
      <c r="B13" s="14"/>
      <c r="C13" s="17" t="s">
        <v>33</v>
      </c>
      <c r="D13" s="2">
        <v>21</v>
      </c>
      <c r="E13" s="269">
        <v>87</v>
      </c>
      <c r="F13" s="300">
        <v>57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2" ht="14.25" x14ac:dyDescent="0.2">
      <c r="A14" s="13"/>
      <c r="B14" s="14"/>
      <c r="C14" s="17" t="s">
        <v>37</v>
      </c>
      <c r="D14" s="2">
        <v>21</v>
      </c>
      <c r="E14" s="269"/>
      <c r="F14" s="300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2" ht="14.25" x14ac:dyDescent="0.2">
      <c r="A15" s="13"/>
      <c r="B15" s="14"/>
      <c r="C15" s="17" t="s">
        <v>41</v>
      </c>
      <c r="D15" s="2">
        <v>8</v>
      </c>
      <c r="E15" s="269"/>
      <c r="F15" s="300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2" ht="14.25" x14ac:dyDescent="0.2">
      <c r="A16" s="13"/>
      <c r="B16" s="14"/>
      <c r="C16" s="17" t="s">
        <v>81</v>
      </c>
      <c r="D16" s="2">
        <v>8</v>
      </c>
      <c r="E16" s="269"/>
      <c r="F16" s="300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5" ht="15" thickBot="1" x14ac:dyDescent="0.25">
      <c r="A17" s="13"/>
      <c r="B17" s="14"/>
      <c r="C17" s="19" t="s">
        <v>45</v>
      </c>
      <c r="D17" s="20">
        <v>30</v>
      </c>
      <c r="E17" s="270"/>
      <c r="F17" s="21">
        <v>30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5" ht="13.5" thickBot="1" x14ac:dyDescent="0.25">
      <c r="C18" s="22" t="s">
        <v>15</v>
      </c>
      <c r="D18" s="3">
        <f>SUM(D9:D12,D17)</f>
        <v>120</v>
      </c>
      <c r="E18" s="303">
        <v>120</v>
      </c>
      <c r="F18" s="304"/>
    </row>
    <row r="19" spans="1:25" ht="13.5" thickBot="1" x14ac:dyDescent="0.25"/>
    <row r="20" spans="1:25" s="25" customFormat="1" x14ac:dyDescent="0.2">
      <c r="A20" s="274" t="s">
        <v>8</v>
      </c>
      <c r="B20" s="24"/>
      <c r="C20" s="274" t="s">
        <v>0</v>
      </c>
      <c r="D20" s="293" t="s">
        <v>11</v>
      </c>
      <c r="E20" s="290" t="s">
        <v>1</v>
      </c>
      <c r="F20" s="291"/>
      <c r="G20" s="291"/>
      <c r="H20" s="292"/>
      <c r="I20" s="290" t="s">
        <v>5</v>
      </c>
      <c r="J20" s="291"/>
      <c r="K20" s="291"/>
      <c r="L20" s="292"/>
      <c r="M20" s="290" t="s">
        <v>6</v>
      </c>
      <c r="N20" s="291"/>
      <c r="O20" s="291"/>
      <c r="P20" s="292"/>
      <c r="Q20" s="290" t="s">
        <v>7</v>
      </c>
      <c r="R20" s="291"/>
      <c r="S20" s="291"/>
      <c r="T20" s="292"/>
      <c r="U20" s="274" t="s">
        <v>211</v>
      </c>
      <c r="V20" s="287" t="s">
        <v>17</v>
      </c>
    </row>
    <row r="21" spans="1:25" s="25" customFormat="1" x14ac:dyDescent="0.2">
      <c r="A21" s="279"/>
      <c r="B21" s="26"/>
      <c r="C21" s="275"/>
      <c r="D21" s="279"/>
      <c r="E21" s="285" t="s">
        <v>9</v>
      </c>
      <c r="F21" s="286"/>
      <c r="G21" s="281" t="s">
        <v>10</v>
      </c>
      <c r="H21" s="283" t="s">
        <v>4</v>
      </c>
      <c r="I21" s="285" t="s">
        <v>9</v>
      </c>
      <c r="J21" s="286"/>
      <c r="K21" s="281" t="s">
        <v>10</v>
      </c>
      <c r="L21" s="283" t="s">
        <v>4</v>
      </c>
      <c r="M21" s="285" t="s">
        <v>9</v>
      </c>
      <c r="N21" s="286"/>
      <c r="O21" s="281" t="s">
        <v>10</v>
      </c>
      <c r="P21" s="283" t="s">
        <v>4</v>
      </c>
      <c r="Q21" s="285" t="s">
        <v>9</v>
      </c>
      <c r="R21" s="286"/>
      <c r="S21" s="281" t="s">
        <v>10</v>
      </c>
      <c r="T21" s="283" t="s">
        <v>4</v>
      </c>
      <c r="U21" s="277"/>
      <c r="V21" s="288"/>
    </row>
    <row r="22" spans="1:25" s="25" customFormat="1" ht="13.5" thickBot="1" x14ac:dyDescent="0.25">
      <c r="A22" s="280"/>
      <c r="B22" s="27"/>
      <c r="C22" s="276"/>
      <c r="D22" s="280"/>
      <c r="E22" s="28" t="s">
        <v>2</v>
      </c>
      <c r="F22" s="29" t="s">
        <v>3</v>
      </c>
      <c r="G22" s="282"/>
      <c r="H22" s="284"/>
      <c r="I22" s="28" t="s">
        <v>2</v>
      </c>
      <c r="J22" s="29" t="s">
        <v>3</v>
      </c>
      <c r="K22" s="282"/>
      <c r="L22" s="284"/>
      <c r="M22" s="28" t="s">
        <v>2</v>
      </c>
      <c r="N22" s="29" t="s">
        <v>3</v>
      </c>
      <c r="O22" s="282"/>
      <c r="P22" s="284"/>
      <c r="Q22" s="28" t="s">
        <v>2</v>
      </c>
      <c r="R22" s="29" t="s">
        <v>3</v>
      </c>
      <c r="S22" s="282"/>
      <c r="T22" s="284"/>
      <c r="U22" s="278"/>
      <c r="V22" s="289"/>
    </row>
    <row r="23" spans="1:25" s="30" customFormat="1" ht="16.5" thickBot="1" x14ac:dyDescent="0.25">
      <c r="A23" s="271" t="s">
        <v>22</v>
      </c>
      <c r="B23" s="272"/>
      <c r="C23" s="272"/>
      <c r="D23" s="272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3"/>
    </row>
    <row r="24" spans="1:25" s="190" customFormat="1" ht="18.95" customHeight="1" x14ac:dyDescent="0.2">
      <c r="A24" s="179" t="s">
        <v>197</v>
      </c>
      <c r="B24" s="220" t="s">
        <v>176</v>
      </c>
      <c r="C24" s="221" t="s">
        <v>177</v>
      </c>
      <c r="D24" s="180"/>
      <c r="E24" s="181">
        <v>9</v>
      </c>
      <c r="F24" s="182">
        <v>0</v>
      </c>
      <c r="G24" s="182" t="s">
        <v>102</v>
      </c>
      <c r="H24" s="183">
        <v>0</v>
      </c>
      <c r="I24" s="184"/>
      <c r="J24" s="185"/>
      <c r="K24" s="185"/>
      <c r="L24" s="186"/>
      <c r="M24" s="181"/>
      <c r="N24" s="182"/>
      <c r="O24" s="182"/>
      <c r="P24" s="183"/>
      <c r="Q24" s="184"/>
      <c r="R24" s="185"/>
      <c r="S24" s="185"/>
      <c r="T24" s="186"/>
      <c r="U24" s="187" t="s">
        <v>178</v>
      </c>
      <c r="V24" s="188" t="s">
        <v>62</v>
      </c>
      <c r="W24" s="189"/>
      <c r="X24" s="189"/>
      <c r="Y24" s="189"/>
    </row>
    <row r="25" spans="1:25" s="190" customFormat="1" ht="18.95" customHeight="1" x14ac:dyDescent="0.2">
      <c r="A25" s="191" t="s">
        <v>198</v>
      </c>
      <c r="B25" s="222" t="s">
        <v>179</v>
      </c>
      <c r="C25" s="249" t="s">
        <v>180</v>
      </c>
      <c r="D25" s="192"/>
      <c r="E25" s="193">
        <v>9</v>
      </c>
      <c r="F25" s="194">
        <v>0</v>
      </c>
      <c r="G25" s="194" t="s">
        <v>102</v>
      </c>
      <c r="H25" s="195">
        <v>0</v>
      </c>
      <c r="I25" s="196"/>
      <c r="J25" s="197"/>
      <c r="K25" s="197"/>
      <c r="L25" s="198"/>
      <c r="M25" s="193"/>
      <c r="N25" s="194"/>
      <c r="O25" s="194"/>
      <c r="P25" s="195"/>
      <c r="Q25" s="196"/>
      <c r="R25" s="197"/>
      <c r="S25" s="197"/>
      <c r="T25" s="198"/>
      <c r="U25" s="199" t="s">
        <v>181</v>
      </c>
      <c r="V25" s="265" t="s">
        <v>138</v>
      </c>
      <c r="W25" s="189"/>
      <c r="X25" s="189"/>
      <c r="Y25" s="189"/>
    </row>
    <row r="26" spans="1:25" s="42" customFormat="1" ht="15.75" x14ac:dyDescent="0.2">
      <c r="A26" s="174" t="s">
        <v>140</v>
      </c>
      <c r="B26" s="32" t="s">
        <v>103</v>
      </c>
      <c r="C26" s="33" t="s">
        <v>18</v>
      </c>
      <c r="D26" s="34"/>
      <c r="E26" s="35"/>
      <c r="F26" s="36"/>
      <c r="G26" s="36"/>
      <c r="H26" s="37"/>
      <c r="I26" s="38"/>
      <c r="J26" s="39"/>
      <c r="K26" s="39"/>
      <c r="L26" s="40"/>
      <c r="M26" s="35">
        <v>9</v>
      </c>
      <c r="N26" s="36">
        <v>0</v>
      </c>
      <c r="O26" s="36" t="s">
        <v>20</v>
      </c>
      <c r="P26" s="37">
        <v>2</v>
      </c>
      <c r="Q26" s="38"/>
      <c r="R26" s="39"/>
      <c r="S26" s="39"/>
      <c r="T26" s="40"/>
      <c r="U26" s="200" t="s">
        <v>202</v>
      </c>
      <c r="V26" s="41" t="s">
        <v>47</v>
      </c>
    </row>
    <row r="27" spans="1:25" s="42" customFormat="1" ht="25.5" x14ac:dyDescent="0.2">
      <c r="A27" s="175" t="s">
        <v>141</v>
      </c>
      <c r="B27" s="43" t="s">
        <v>104</v>
      </c>
      <c r="C27" s="31" t="s">
        <v>58</v>
      </c>
      <c r="D27" s="44"/>
      <c r="E27" s="45">
        <v>0</v>
      </c>
      <c r="F27" s="46">
        <v>18</v>
      </c>
      <c r="G27" s="46" t="s">
        <v>19</v>
      </c>
      <c r="H27" s="47">
        <v>4</v>
      </c>
      <c r="I27" s="48"/>
      <c r="J27" s="49"/>
      <c r="K27" s="49"/>
      <c r="L27" s="50"/>
      <c r="M27" s="45"/>
      <c r="N27" s="46"/>
      <c r="O27" s="46"/>
      <c r="P27" s="47"/>
      <c r="Q27" s="48"/>
      <c r="R27" s="49"/>
      <c r="S27" s="49"/>
      <c r="T27" s="50"/>
      <c r="U27" s="200" t="s">
        <v>73</v>
      </c>
      <c r="V27" s="51" t="s">
        <v>85</v>
      </c>
    </row>
    <row r="28" spans="1:25" s="42" customFormat="1" ht="15.75" x14ac:dyDescent="0.2">
      <c r="A28" s="175" t="s">
        <v>166</v>
      </c>
      <c r="B28" s="32" t="s">
        <v>105</v>
      </c>
      <c r="C28" s="31" t="s">
        <v>97</v>
      </c>
      <c r="D28" s="44"/>
      <c r="E28" s="45">
        <v>9</v>
      </c>
      <c r="F28" s="46">
        <v>0</v>
      </c>
      <c r="G28" s="46" t="s">
        <v>19</v>
      </c>
      <c r="H28" s="47">
        <v>2</v>
      </c>
      <c r="I28" s="48"/>
      <c r="J28" s="49"/>
      <c r="K28" s="49"/>
      <c r="L28" s="50"/>
      <c r="M28" s="45"/>
      <c r="N28" s="46"/>
      <c r="O28" s="46"/>
      <c r="P28" s="47"/>
      <c r="Q28" s="48"/>
      <c r="R28" s="49"/>
      <c r="S28" s="49"/>
      <c r="T28" s="50"/>
      <c r="U28" s="200" t="s">
        <v>201</v>
      </c>
      <c r="V28" s="51" t="s">
        <v>86</v>
      </c>
    </row>
    <row r="29" spans="1:25" s="42" customFormat="1" ht="15.75" x14ac:dyDescent="0.2">
      <c r="A29" s="175" t="s">
        <v>167</v>
      </c>
      <c r="B29" s="32" t="s">
        <v>106</v>
      </c>
      <c r="C29" s="52" t="s">
        <v>63</v>
      </c>
      <c r="D29" s="53"/>
      <c r="E29" s="54"/>
      <c r="F29" s="55"/>
      <c r="G29" s="55"/>
      <c r="H29" s="56"/>
      <c r="I29" s="59">
        <v>9</v>
      </c>
      <c r="J29" s="57">
        <v>0</v>
      </c>
      <c r="K29" s="57" t="s">
        <v>20</v>
      </c>
      <c r="L29" s="58">
        <v>2</v>
      </c>
      <c r="M29" s="54"/>
      <c r="N29" s="55"/>
      <c r="O29" s="55"/>
      <c r="P29" s="56"/>
      <c r="Q29" s="59"/>
      <c r="R29" s="57"/>
      <c r="S29" s="57"/>
      <c r="T29" s="58"/>
      <c r="U29" s="201" t="s">
        <v>203</v>
      </c>
      <c r="V29" s="61" t="s">
        <v>204</v>
      </c>
    </row>
    <row r="30" spans="1:25" s="42" customFormat="1" ht="26.25" thickBot="1" x14ac:dyDescent="0.25">
      <c r="A30" s="175" t="s">
        <v>168</v>
      </c>
      <c r="B30" s="32" t="s">
        <v>107</v>
      </c>
      <c r="C30" s="52" t="s">
        <v>87</v>
      </c>
      <c r="D30" s="53"/>
      <c r="E30" s="54">
        <v>9</v>
      </c>
      <c r="F30" s="55">
        <v>0</v>
      </c>
      <c r="G30" s="55" t="s">
        <v>20</v>
      </c>
      <c r="H30" s="56">
        <v>2</v>
      </c>
      <c r="I30" s="59"/>
      <c r="J30" s="57"/>
      <c r="K30" s="57"/>
      <c r="L30" s="58"/>
      <c r="M30" s="54"/>
      <c r="N30" s="55"/>
      <c r="O30" s="55"/>
      <c r="P30" s="56"/>
      <c r="Q30" s="59"/>
      <c r="R30" s="57"/>
      <c r="S30" s="57"/>
      <c r="T30" s="58"/>
      <c r="U30" s="202" t="s">
        <v>183</v>
      </c>
      <c r="V30" s="61" t="s">
        <v>92</v>
      </c>
    </row>
    <row r="31" spans="1:25" s="68" customFormat="1" ht="16.5" thickBot="1" x14ac:dyDescent="0.25">
      <c r="A31" s="62"/>
      <c r="B31" s="63"/>
      <c r="C31" s="64" t="s">
        <v>16</v>
      </c>
      <c r="D31" s="4">
        <v>12</v>
      </c>
      <c r="E31" s="65">
        <f>SUM(E24:E30)</f>
        <v>36</v>
      </c>
      <c r="F31" s="66">
        <f>SUM(F24:F30)</f>
        <v>18</v>
      </c>
      <c r="G31" s="66"/>
      <c r="H31" s="67">
        <f>SUM(H24:H30)</f>
        <v>8</v>
      </c>
      <c r="I31" s="65">
        <f>SUM(I24:I30)</f>
        <v>9</v>
      </c>
      <c r="J31" s="66">
        <f>SUM(J24:J30)</f>
        <v>0</v>
      </c>
      <c r="K31" s="66"/>
      <c r="L31" s="67">
        <f>SUM(L24:L30)</f>
        <v>2</v>
      </c>
      <c r="M31" s="65">
        <f>SUM(M24:M30)</f>
        <v>9</v>
      </c>
      <c r="N31" s="66">
        <f>SUM(N24:N30)</f>
        <v>0</v>
      </c>
      <c r="O31" s="66"/>
      <c r="P31" s="67">
        <f>SUM(P24:P30)</f>
        <v>2</v>
      </c>
      <c r="Q31" s="65">
        <f>SUM(Q24:Q30)</f>
        <v>0</v>
      </c>
      <c r="R31" s="66">
        <f>SUM(R24:R30)</f>
        <v>0</v>
      </c>
      <c r="S31" s="66"/>
      <c r="T31" s="67">
        <f>SUM(T24:T30)</f>
        <v>0</v>
      </c>
      <c r="U31" s="62"/>
      <c r="V31" s="64"/>
    </row>
    <row r="32" spans="1:25" s="69" customFormat="1" ht="16.5" thickBot="1" x14ac:dyDescent="0.25">
      <c r="A32" s="271" t="s">
        <v>21</v>
      </c>
      <c r="B32" s="272"/>
      <c r="C32" s="272"/>
      <c r="D32" s="272"/>
      <c r="E32" s="272"/>
      <c r="F32" s="272"/>
      <c r="G32" s="272"/>
      <c r="H32" s="272"/>
      <c r="I32" s="272"/>
      <c r="J32" s="272"/>
      <c r="K32" s="272"/>
      <c r="L32" s="272"/>
      <c r="M32" s="295"/>
      <c r="N32" s="295"/>
      <c r="O32" s="295"/>
      <c r="P32" s="295"/>
      <c r="Q32" s="272"/>
      <c r="R32" s="272"/>
      <c r="S32" s="272"/>
      <c r="T32" s="272"/>
      <c r="U32" s="294"/>
      <c r="V32" s="273"/>
    </row>
    <row r="33" spans="1:22" s="42" customFormat="1" ht="15.75" x14ac:dyDescent="0.2">
      <c r="A33" s="175" t="s">
        <v>224</v>
      </c>
      <c r="B33" s="174" t="s">
        <v>207</v>
      </c>
      <c r="C33" s="250" t="s">
        <v>208</v>
      </c>
      <c r="D33" s="70"/>
      <c r="E33" s="71">
        <v>15</v>
      </c>
      <c r="F33" s="72">
        <v>0</v>
      </c>
      <c r="G33" s="72" t="s">
        <v>20</v>
      </c>
      <c r="H33" s="73">
        <v>3</v>
      </c>
      <c r="I33" s="74"/>
      <c r="J33" s="75"/>
      <c r="K33" s="75"/>
      <c r="L33" s="76"/>
      <c r="M33" s="71"/>
      <c r="N33" s="72"/>
      <c r="O33" s="72"/>
      <c r="P33" s="73"/>
      <c r="Q33" s="77"/>
      <c r="R33" s="78"/>
      <c r="S33" s="78"/>
      <c r="T33" s="79"/>
      <c r="U33" s="203" t="s">
        <v>205</v>
      </c>
      <c r="V33" s="80" t="s">
        <v>206</v>
      </c>
    </row>
    <row r="34" spans="1:22" s="42" customFormat="1" ht="15.75" x14ac:dyDescent="0.2">
      <c r="A34" s="175" t="s">
        <v>169</v>
      </c>
      <c r="B34" s="32" t="s">
        <v>108</v>
      </c>
      <c r="C34" s="17" t="s">
        <v>101</v>
      </c>
      <c r="D34" s="223" t="s">
        <v>196</v>
      </c>
      <c r="E34" s="45">
        <v>15</v>
      </c>
      <c r="F34" s="46">
        <v>0</v>
      </c>
      <c r="G34" s="46" t="s">
        <v>20</v>
      </c>
      <c r="H34" s="47">
        <v>3</v>
      </c>
      <c r="I34" s="48"/>
      <c r="J34" s="49"/>
      <c r="K34" s="49"/>
      <c r="L34" s="1"/>
      <c r="M34" s="45"/>
      <c r="N34" s="46"/>
      <c r="O34" s="46"/>
      <c r="P34" s="47"/>
      <c r="Q34" s="82"/>
      <c r="R34" s="83"/>
      <c r="S34" s="83"/>
      <c r="T34" s="84"/>
      <c r="U34" s="204" t="s">
        <v>178</v>
      </c>
      <c r="V34" s="51" t="s">
        <v>62</v>
      </c>
    </row>
    <row r="35" spans="1:22" s="42" customFormat="1" ht="25.5" x14ac:dyDescent="0.2">
      <c r="A35" s="175" t="s">
        <v>142</v>
      </c>
      <c r="B35" s="32" t="s">
        <v>109</v>
      </c>
      <c r="C35" s="17" t="s">
        <v>13</v>
      </c>
      <c r="D35" s="81"/>
      <c r="E35" s="45"/>
      <c r="F35" s="46"/>
      <c r="G35" s="46"/>
      <c r="H35" s="47"/>
      <c r="I35" s="48">
        <v>15</v>
      </c>
      <c r="J35" s="49">
        <v>0</v>
      </c>
      <c r="K35" s="49" t="s">
        <v>20</v>
      </c>
      <c r="L35" s="1">
        <v>3</v>
      </c>
      <c r="M35" s="45"/>
      <c r="N35" s="46"/>
      <c r="O35" s="46"/>
      <c r="P35" s="47"/>
      <c r="Q35" s="85"/>
      <c r="R35" s="83"/>
      <c r="S35" s="83"/>
      <c r="T35" s="85"/>
      <c r="U35" s="205" t="s">
        <v>184</v>
      </c>
      <c r="V35" s="51" t="s">
        <v>26</v>
      </c>
    </row>
    <row r="36" spans="1:22" s="42" customFormat="1" ht="15.75" x14ac:dyDescent="0.2">
      <c r="A36" s="175" t="s">
        <v>143</v>
      </c>
      <c r="B36" s="32" t="s">
        <v>110</v>
      </c>
      <c r="C36" s="231" t="s">
        <v>71</v>
      </c>
      <c r="D36" s="81"/>
      <c r="E36" s="54"/>
      <c r="F36" s="55"/>
      <c r="G36" s="55"/>
      <c r="H36" s="87"/>
      <c r="I36" s="88"/>
      <c r="J36" s="57"/>
      <c r="K36" s="57"/>
      <c r="L36" s="89"/>
      <c r="M36" s="54">
        <v>9</v>
      </c>
      <c r="N36" s="55">
        <v>0</v>
      </c>
      <c r="O36" s="55" t="s">
        <v>20</v>
      </c>
      <c r="P36" s="87">
        <v>2</v>
      </c>
      <c r="Q36" s="90"/>
      <c r="R36" s="91"/>
      <c r="S36" s="91"/>
      <c r="T36" s="92"/>
      <c r="U36" s="201" t="s">
        <v>202</v>
      </c>
      <c r="V36" s="61" t="s">
        <v>47</v>
      </c>
    </row>
    <row r="37" spans="1:22" s="42" customFormat="1" ht="15.75" x14ac:dyDescent="0.2">
      <c r="A37" s="175" t="s">
        <v>144</v>
      </c>
      <c r="B37" s="174" t="s">
        <v>111</v>
      </c>
      <c r="C37" s="227" t="s">
        <v>67</v>
      </c>
      <c r="D37" s="81"/>
      <c r="E37" s="45"/>
      <c r="F37" s="46"/>
      <c r="G37" s="46"/>
      <c r="H37" s="47"/>
      <c r="I37" s="253">
        <v>0</v>
      </c>
      <c r="J37" s="254">
        <v>9</v>
      </c>
      <c r="K37" s="254" t="s">
        <v>19</v>
      </c>
      <c r="L37" s="255">
        <v>0</v>
      </c>
      <c r="M37" s="54"/>
      <c r="N37" s="55"/>
      <c r="O37" s="55"/>
      <c r="P37" s="87"/>
      <c r="Q37" s="82"/>
      <c r="R37" s="83"/>
      <c r="S37" s="83"/>
      <c r="T37" s="84"/>
      <c r="U37" s="200" t="s">
        <v>69</v>
      </c>
      <c r="V37" s="51" t="s">
        <v>70</v>
      </c>
    </row>
    <row r="38" spans="1:22" s="42" customFormat="1" ht="15.75" x14ac:dyDescent="0.2">
      <c r="A38" s="228" t="s">
        <v>145</v>
      </c>
      <c r="B38" s="229" t="s">
        <v>112</v>
      </c>
      <c r="C38" s="230" t="s">
        <v>68</v>
      </c>
      <c r="D38" s="232"/>
      <c r="E38" s="54"/>
      <c r="F38" s="55"/>
      <c r="G38" s="55"/>
      <c r="H38" s="87"/>
      <c r="I38" s="233"/>
      <c r="J38" s="234"/>
      <c r="K38" s="234"/>
      <c r="L38" s="235"/>
      <c r="M38" s="256">
        <v>0</v>
      </c>
      <c r="N38" s="257">
        <v>9</v>
      </c>
      <c r="O38" s="257" t="s">
        <v>19</v>
      </c>
      <c r="P38" s="258">
        <v>0</v>
      </c>
      <c r="Q38" s="90"/>
      <c r="R38" s="91"/>
      <c r="S38" s="91"/>
      <c r="T38" s="92"/>
      <c r="U38" s="236" t="s">
        <v>69</v>
      </c>
      <c r="V38" s="237" t="s">
        <v>70</v>
      </c>
    </row>
    <row r="39" spans="1:22" s="42" customFormat="1" ht="16.5" thickBot="1" x14ac:dyDescent="0.25">
      <c r="A39" s="251" t="s">
        <v>225</v>
      </c>
      <c r="B39" s="246" t="s">
        <v>209</v>
      </c>
      <c r="C39" s="252" t="s">
        <v>210</v>
      </c>
      <c r="D39" s="93"/>
      <c r="E39" s="94"/>
      <c r="F39" s="95"/>
      <c r="G39" s="95"/>
      <c r="H39" s="96"/>
      <c r="I39" s="97"/>
      <c r="J39" s="98"/>
      <c r="K39" s="98"/>
      <c r="L39" s="99"/>
      <c r="M39" s="94"/>
      <c r="N39" s="95"/>
      <c r="O39" s="95"/>
      <c r="P39" s="96"/>
      <c r="Q39" s="259">
        <v>0</v>
      </c>
      <c r="R39" s="260">
        <v>9</v>
      </c>
      <c r="S39" s="260" t="s">
        <v>102</v>
      </c>
      <c r="T39" s="261">
        <v>0</v>
      </c>
      <c r="U39" s="206" t="s">
        <v>69</v>
      </c>
      <c r="V39" s="237" t="s">
        <v>70</v>
      </c>
    </row>
    <row r="40" spans="1:22" s="100" customFormat="1" ht="16.5" thickBot="1" x14ac:dyDescent="0.25">
      <c r="A40" s="62"/>
      <c r="B40" s="63"/>
      <c r="C40" s="64" t="s">
        <v>16</v>
      </c>
      <c r="D40" s="3">
        <v>11</v>
      </c>
      <c r="E40" s="65">
        <f>SUM(E33:E38)</f>
        <v>30</v>
      </c>
      <c r="F40" s="66">
        <f>SUM(F33:F38)</f>
        <v>0</v>
      </c>
      <c r="G40" s="66"/>
      <c r="H40" s="67">
        <f>SUM(H33:H38)</f>
        <v>6</v>
      </c>
      <c r="I40" s="65">
        <f>SUM(I33:I38)</f>
        <v>15</v>
      </c>
      <c r="J40" s="66">
        <f>SUM(J33:J38)</f>
        <v>9</v>
      </c>
      <c r="K40" s="66"/>
      <c r="L40" s="67">
        <f>SUM(L33:L38)</f>
        <v>3</v>
      </c>
      <c r="M40" s="65">
        <f>SUM(M33:M38)</f>
        <v>9</v>
      </c>
      <c r="N40" s="66">
        <f>SUM(N33:N38)</f>
        <v>9</v>
      </c>
      <c r="O40" s="66"/>
      <c r="P40" s="67">
        <f>SUM(P33:P38)</f>
        <v>2</v>
      </c>
      <c r="Q40" s="65">
        <f>SUM(Q33:Q38)</f>
        <v>0</v>
      </c>
      <c r="R40" s="66">
        <f>SUM(R33:R38)</f>
        <v>0</v>
      </c>
      <c r="S40" s="66"/>
      <c r="T40" s="67">
        <f>SUM(T33:T38)</f>
        <v>0</v>
      </c>
      <c r="U40" s="62"/>
      <c r="V40" s="64"/>
    </row>
    <row r="41" spans="1:22" s="101" customFormat="1" ht="16.5" thickBot="1" x14ac:dyDescent="0.25">
      <c r="A41" s="271" t="s">
        <v>30</v>
      </c>
      <c r="B41" s="272"/>
      <c r="C41" s="272"/>
      <c r="D41" s="272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294"/>
      <c r="V41" s="273"/>
    </row>
    <row r="42" spans="1:22" s="101" customFormat="1" ht="15.75" x14ac:dyDescent="0.2">
      <c r="A42" s="175" t="s">
        <v>146</v>
      </c>
      <c r="B42" s="32" t="s">
        <v>113</v>
      </c>
      <c r="C42" s="102" t="s">
        <v>28</v>
      </c>
      <c r="D42" s="103"/>
      <c r="E42" s="45">
        <v>9</v>
      </c>
      <c r="F42" s="46">
        <v>0</v>
      </c>
      <c r="G42" s="46" t="s">
        <v>20</v>
      </c>
      <c r="H42" s="47">
        <v>2</v>
      </c>
      <c r="I42" s="48"/>
      <c r="J42" s="49"/>
      <c r="K42" s="49"/>
      <c r="L42" s="1"/>
      <c r="M42" s="45"/>
      <c r="N42" s="46"/>
      <c r="O42" s="46"/>
      <c r="P42" s="47"/>
      <c r="Q42" s="48"/>
      <c r="R42" s="49"/>
      <c r="S42" s="49"/>
      <c r="T42" s="50"/>
      <c r="U42" s="207" t="s">
        <v>185</v>
      </c>
      <c r="V42" s="51" t="s">
        <v>72</v>
      </c>
    </row>
    <row r="43" spans="1:22" s="100" customFormat="1" ht="15.75" x14ac:dyDescent="0.2">
      <c r="A43" s="175" t="s">
        <v>170</v>
      </c>
      <c r="B43" s="32" t="s">
        <v>114</v>
      </c>
      <c r="C43" s="104" t="s">
        <v>27</v>
      </c>
      <c r="D43" s="105" t="s">
        <v>28</v>
      </c>
      <c r="E43" s="71"/>
      <c r="F43" s="72"/>
      <c r="G43" s="72"/>
      <c r="H43" s="73"/>
      <c r="I43" s="74">
        <v>15</v>
      </c>
      <c r="J43" s="75">
        <v>0</v>
      </c>
      <c r="K43" s="75" t="s">
        <v>20</v>
      </c>
      <c r="L43" s="76">
        <v>3</v>
      </c>
      <c r="M43" s="71"/>
      <c r="N43" s="72"/>
      <c r="O43" s="72"/>
      <c r="P43" s="73"/>
      <c r="Q43" s="74"/>
      <c r="R43" s="75"/>
      <c r="S43" s="75"/>
      <c r="T43" s="106"/>
      <c r="U43" s="208" t="s">
        <v>185</v>
      </c>
      <c r="V43" s="80" t="s">
        <v>66</v>
      </c>
    </row>
    <row r="44" spans="1:22" s="30" customFormat="1" ht="25.5" x14ac:dyDescent="0.2">
      <c r="A44" s="175" t="s">
        <v>147</v>
      </c>
      <c r="B44" s="32" t="s">
        <v>115</v>
      </c>
      <c r="C44" s="102" t="s">
        <v>29</v>
      </c>
      <c r="D44" s="103"/>
      <c r="E44" s="45">
        <v>9</v>
      </c>
      <c r="F44" s="46">
        <v>0</v>
      </c>
      <c r="G44" s="46" t="s">
        <v>19</v>
      </c>
      <c r="H44" s="47">
        <v>2</v>
      </c>
      <c r="I44" s="48"/>
      <c r="J44" s="49"/>
      <c r="K44" s="49"/>
      <c r="L44" s="1"/>
      <c r="M44" s="45"/>
      <c r="N44" s="46"/>
      <c r="O44" s="46"/>
      <c r="P44" s="47"/>
      <c r="Q44" s="48"/>
      <c r="R44" s="49"/>
      <c r="S44" s="49"/>
      <c r="T44" s="50"/>
      <c r="U44" s="204" t="s">
        <v>186</v>
      </c>
      <c r="V44" s="51" t="s">
        <v>61</v>
      </c>
    </row>
    <row r="45" spans="1:22" s="30" customFormat="1" ht="16.5" thickBot="1" x14ac:dyDescent="0.25">
      <c r="A45" s="175" t="s">
        <v>163</v>
      </c>
      <c r="B45" s="32" t="s">
        <v>116</v>
      </c>
      <c r="C45" s="102" t="s">
        <v>75</v>
      </c>
      <c r="D45" s="103"/>
      <c r="E45" s="45"/>
      <c r="F45" s="46"/>
      <c r="G45" s="46"/>
      <c r="H45" s="47"/>
      <c r="I45" s="48"/>
      <c r="J45" s="49"/>
      <c r="K45" s="49"/>
      <c r="L45" s="1"/>
      <c r="M45" s="45">
        <v>9</v>
      </c>
      <c r="N45" s="46">
        <v>0</v>
      </c>
      <c r="O45" s="46" t="s">
        <v>19</v>
      </c>
      <c r="P45" s="47">
        <v>2</v>
      </c>
      <c r="Q45" s="48"/>
      <c r="R45" s="49"/>
      <c r="S45" s="49"/>
      <c r="T45" s="50"/>
      <c r="U45" s="204" t="s">
        <v>187</v>
      </c>
      <c r="V45" s="51" t="s">
        <v>74</v>
      </c>
    </row>
    <row r="46" spans="1:22" s="109" customFormat="1" ht="16.5" thickBot="1" x14ac:dyDescent="0.25">
      <c r="A46" s="107"/>
      <c r="B46" s="108"/>
      <c r="C46" s="64" t="s">
        <v>16</v>
      </c>
      <c r="D46" s="4">
        <v>9</v>
      </c>
      <c r="E46" s="65">
        <f>SUM(E42:E45)</f>
        <v>18</v>
      </c>
      <c r="F46" s="66">
        <f>SUM(F42:F45)</f>
        <v>0</v>
      </c>
      <c r="G46" s="66"/>
      <c r="H46" s="67">
        <f>SUM(H42:H45)</f>
        <v>4</v>
      </c>
      <c r="I46" s="65">
        <f>SUM(I42:I45)</f>
        <v>15</v>
      </c>
      <c r="J46" s="66">
        <f>SUM(J42:J45)</f>
        <v>0</v>
      </c>
      <c r="K46" s="66"/>
      <c r="L46" s="67">
        <f>SUM(L42:L45)</f>
        <v>3</v>
      </c>
      <c r="M46" s="65">
        <f>SUM(M42:M45)</f>
        <v>9</v>
      </c>
      <c r="N46" s="66">
        <f>SUM(N42:N45)</f>
        <v>0</v>
      </c>
      <c r="O46" s="66"/>
      <c r="P46" s="67">
        <f>SUM(P42:P45)</f>
        <v>2</v>
      </c>
      <c r="Q46" s="65">
        <f>SUM(Q42:Q45)</f>
        <v>0</v>
      </c>
      <c r="R46" s="66">
        <f>SUM(R42:R45)</f>
        <v>0</v>
      </c>
      <c r="S46" s="66"/>
      <c r="T46" s="67">
        <f>SUM(T42:T45)</f>
        <v>0</v>
      </c>
      <c r="U46" s="202" t="s">
        <v>188</v>
      </c>
      <c r="V46" s="64"/>
    </row>
    <row r="47" spans="1:22" s="30" customFormat="1" ht="16.5" thickBot="1" x14ac:dyDescent="0.25">
      <c r="A47" s="271" t="s">
        <v>32</v>
      </c>
      <c r="B47" s="272"/>
      <c r="C47" s="272"/>
      <c r="D47" s="272"/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3"/>
    </row>
    <row r="48" spans="1:22" s="101" customFormat="1" ht="16.5" thickBot="1" x14ac:dyDescent="0.25">
      <c r="A48" s="271" t="s">
        <v>33</v>
      </c>
      <c r="B48" s="272"/>
      <c r="C48" s="272"/>
      <c r="D48" s="272"/>
      <c r="E48" s="272"/>
      <c r="F48" s="272"/>
      <c r="G48" s="272"/>
      <c r="H48" s="272"/>
      <c r="I48" s="272"/>
      <c r="J48" s="272"/>
      <c r="K48" s="272"/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3"/>
    </row>
    <row r="49" spans="1:22" s="30" customFormat="1" ht="15.75" x14ac:dyDescent="0.2">
      <c r="A49" s="176" t="s">
        <v>148</v>
      </c>
      <c r="B49" s="32" t="s">
        <v>117</v>
      </c>
      <c r="C49" s="111" t="s">
        <v>34</v>
      </c>
      <c r="D49" s="112" t="s">
        <v>35</v>
      </c>
      <c r="E49" s="113"/>
      <c r="F49" s="114"/>
      <c r="G49" s="114"/>
      <c r="H49" s="115"/>
      <c r="I49" s="116">
        <v>9</v>
      </c>
      <c r="J49" s="117">
        <v>0</v>
      </c>
      <c r="K49" s="117" t="s">
        <v>20</v>
      </c>
      <c r="L49" s="118">
        <v>2</v>
      </c>
      <c r="M49" s="113"/>
      <c r="N49" s="114"/>
      <c r="O49" s="114"/>
      <c r="P49" s="115"/>
      <c r="Q49" s="116"/>
      <c r="R49" s="117"/>
      <c r="S49" s="117"/>
      <c r="T49" s="119"/>
      <c r="U49" s="204" t="s">
        <v>181</v>
      </c>
      <c r="V49" s="120" t="s">
        <v>14</v>
      </c>
    </row>
    <row r="50" spans="1:22" s="30" customFormat="1" ht="15.75" x14ac:dyDescent="0.2">
      <c r="A50" s="175" t="s">
        <v>149</v>
      </c>
      <c r="B50" s="31" t="s">
        <v>118</v>
      </c>
      <c r="C50" s="121" t="s">
        <v>35</v>
      </c>
      <c r="D50" s="224" t="s">
        <v>195</v>
      </c>
      <c r="E50" s="35">
        <v>15</v>
      </c>
      <c r="F50" s="36">
        <v>0</v>
      </c>
      <c r="G50" s="36" t="s">
        <v>20</v>
      </c>
      <c r="H50" s="37">
        <v>3</v>
      </c>
      <c r="I50" s="38"/>
      <c r="J50" s="39"/>
      <c r="K50" s="39"/>
      <c r="L50" s="122"/>
      <c r="M50" s="35"/>
      <c r="N50" s="36"/>
      <c r="O50" s="36"/>
      <c r="P50" s="37"/>
      <c r="Q50" s="38"/>
      <c r="R50" s="39"/>
      <c r="S50" s="39"/>
      <c r="T50" s="40"/>
      <c r="U50" s="204" t="s">
        <v>181</v>
      </c>
      <c r="V50" s="264" t="s">
        <v>213</v>
      </c>
    </row>
    <row r="51" spans="1:22" s="30" customFormat="1" ht="25.5" x14ac:dyDescent="0.2">
      <c r="A51" s="175" t="s">
        <v>150</v>
      </c>
      <c r="B51" s="123" t="s">
        <v>119</v>
      </c>
      <c r="C51" s="121" t="s">
        <v>36</v>
      </c>
      <c r="D51" s="105" t="s">
        <v>35</v>
      </c>
      <c r="E51" s="35"/>
      <c r="F51" s="36"/>
      <c r="G51" s="36"/>
      <c r="H51" s="37"/>
      <c r="I51" s="38">
        <v>18</v>
      </c>
      <c r="J51" s="39">
        <v>0</v>
      </c>
      <c r="K51" s="39" t="s">
        <v>20</v>
      </c>
      <c r="L51" s="122">
        <v>4</v>
      </c>
      <c r="M51" s="35"/>
      <c r="N51" s="36"/>
      <c r="O51" s="36"/>
      <c r="P51" s="37"/>
      <c r="Q51" s="38"/>
      <c r="R51" s="39"/>
      <c r="S51" s="39"/>
      <c r="T51" s="40"/>
      <c r="U51" s="204" t="s">
        <v>181</v>
      </c>
      <c r="V51" s="138" t="s">
        <v>138</v>
      </c>
    </row>
    <row r="52" spans="1:22" s="30" customFormat="1" ht="25.5" x14ac:dyDescent="0.2">
      <c r="A52" s="175" t="s">
        <v>151</v>
      </c>
      <c r="B52" s="123" t="s">
        <v>120</v>
      </c>
      <c r="C52" s="121" t="s">
        <v>48</v>
      </c>
      <c r="D52" s="105" t="s">
        <v>28</v>
      </c>
      <c r="E52" s="35"/>
      <c r="F52" s="36"/>
      <c r="G52" s="36"/>
      <c r="H52" s="37"/>
      <c r="I52" s="124">
        <v>18</v>
      </c>
      <c r="J52" s="125">
        <v>0</v>
      </c>
      <c r="K52" s="125" t="s">
        <v>20</v>
      </c>
      <c r="L52" s="126">
        <v>4</v>
      </c>
      <c r="M52" s="35"/>
      <c r="N52" s="36"/>
      <c r="O52" s="36"/>
      <c r="P52" s="37"/>
      <c r="Q52" s="124"/>
      <c r="R52" s="125"/>
      <c r="S52" s="125"/>
      <c r="T52" s="127"/>
      <c r="U52" s="204" t="s">
        <v>186</v>
      </c>
      <c r="V52" s="128" t="s">
        <v>65</v>
      </c>
    </row>
    <row r="53" spans="1:22" s="129" customFormat="1" ht="25.5" x14ac:dyDescent="0.2">
      <c r="A53" s="175" t="s">
        <v>152</v>
      </c>
      <c r="B53" s="123" t="s">
        <v>121</v>
      </c>
      <c r="C53" s="121" t="s">
        <v>57</v>
      </c>
      <c r="D53" s="105" t="s">
        <v>94</v>
      </c>
      <c r="E53" s="35"/>
      <c r="F53" s="36"/>
      <c r="G53" s="36"/>
      <c r="H53" s="37"/>
      <c r="I53" s="124"/>
      <c r="J53" s="125"/>
      <c r="K53" s="125"/>
      <c r="L53" s="126"/>
      <c r="M53" s="35">
        <v>25</v>
      </c>
      <c r="N53" s="36">
        <v>0</v>
      </c>
      <c r="O53" s="36" t="s">
        <v>20</v>
      </c>
      <c r="P53" s="37">
        <v>5</v>
      </c>
      <c r="Q53" s="124"/>
      <c r="R53" s="125"/>
      <c r="S53" s="125"/>
      <c r="T53" s="127"/>
      <c r="U53" s="204" t="s">
        <v>186</v>
      </c>
      <c r="V53" s="128" t="s">
        <v>84</v>
      </c>
    </row>
    <row r="54" spans="1:22" s="129" customFormat="1" ht="26.25" thickBot="1" x14ac:dyDescent="0.25">
      <c r="A54" s="175" t="s">
        <v>153</v>
      </c>
      <c r="B54" s="123" t="s">
        <v>122</v>
      </c>
      <c r="C54" s="121" t="s">
        <v>94</v>
      </c>
      <c r="D54" s="130"/>
      <c r="E54" s="170">
        <v>15</v>
      </c>
      <c r="F54" s="171">
        <v>0</v>
      </c>
      <c r="G54" s="171" t="s">
        <v>20</v>
      </c>
      <c r="H54" s="172">
        <v>3</v>
      </c>
      <c r="I54" s="124"/>
      <c r="J54" s="125"/>
      <c r="K54" s="125"/>
      <c r="L54" s="127"/>
      <c r="M54" s="35"/>
      <c r="N54" s="36"/>
      <c r="O54" s="36"/>
      <c r="P54" s="37"/>
      <c r="Q54" s="124"/>
      <c r="R54" s="125"/>
      <c r="S54" s="125"/>
      <c r="T54" s="127"/>
      <c r="U54" s="204" t="s">
        <v>189</v>
      </c>
      <c r="V54" s="128" t="s">
        <v>40</v>
      </c>
    </row>
    <row r="55" spans="1:22" s="30" customFormat="1" ht="16.5" thickBot="1" x14ac:dyDescent="0.25">
      <c r="A55" s="107"/>
      <c r="B55" s="108"/>
      <c r="C55" s="64" t="s">
        <v>16</v>
      </c>
      <c r="D55" s="3">
        <v>21</v>
      </c>
      <c r="E55" s="65">
        <f>SUM(E49:E54)</f>
        <v>30</v>
      </c>
      <c r="F55" s="66">
        <f>SUM(F49:F54)</f>
        <v>0</v>
      </c>
      <c r="G55" s="66"/>
      <c r="H55" s="67">
        <f>SUM(H49:H54)</f>
        <v>6</v>
      </c>
      <c r="I55" s="65">
        <f>SUM(I49:I54)</f>
        <v>45</v>
      </c>
      <c r="J55" s="66">
        <f>SUM(J49:J54)</f>
        <v>0</v>
      </c>
      <c r="K55" s="66"/>
      <c r="L55" s="67">
        <f>SUM(L49:L54)</f>
        <v>10</v>
      </c>
      <c r="M55" s="65">
        <f>SUM(M49:M54)</f>
        <v>25</v>
      </c>
      <c r="N55" s="66">
        <f>SUM(N49:N54)</f>
        <v>0</v>
      </c>
      <c r="O55" s="66"/>
      <c r="P55" s="67">
        <f>SUM(P49:P54)</f>
        <v>5</v>
      </c>
      <c r="Q55" s="65">
        <f>SUM(Q49:Q54)</f>
        <v>0</v>
      </c>
      <c r="R55" s="66">
        <f>SUM(R49:R54)</f>
        <v>0</v>
      </c>
      <c r="S55" s="66"/>
      <c r="T55" s="67">
        <f>SUM(T49:T54)</f>
        <v>0</v>
      </c>
      <c r="U55" s="62"/>
      <c r="V55" s="64"/>
    </row>
    <row r="56" spans="1:22" s="100" customFormat="1" ht="16.5" thickBot="1" x14ac:dyDescent="0.25">
      <c r="A56" s="272" t="s">
        <v>37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3"/>
    </row>
    <row r="57" spans="1:22" s="101" customFormat="1" ht="15.75" x14ac:dyDescent="0.2">
      <c r="A57" s="176" t="s">
        <v>154</v>
      </c>
      <c r="B57" s="110" t="s">
        <v>123</v>
      </c>
      <c r="C57" s="131" t="s">
        <v>38</v>
      </c>
      <c r="D57" s="105"/>
      <c r="E57" s="113"/>
      <c r="F57" s="114"/>
      <c r="G57" s="114"/>
      <c r="H57" s="115"/>
      <c r="I57" s="116"/>
      <c r="J57" s="117"/>
      <c r="K57" s="117"/>
      <c r="L57" s="118"/>
      <c r="M57" s="113">
        <v>18</v>
      </c>
      <c r="N57" s="114">
        <v>0</v>
      </c>
      <c r="O57" s="114" t="s">
        <v>20</v>
      </c>
      <c r="P57" s="115">
        <v>4</v>
      </c>
      <c r="Q57" s="116"/>
      <c r="R57" s="117"/>
      <c r="S57" s="117"/>
      <c r="T57" s="119"/>
      <c r="U57" s="209" t="s">
        <v>190</v>
      </c>
      <c r="V57" s="111" t="s">
        <v>31</v>
      </c>
    </row>
    <row r="58" spans="1:22" s="30" customFormat="1" ht="15.75" x14ac:dyDescent="0.2">
      <c r="A58" s="175" t="s">
        <v>171</v>
      </c>
      <c r="B58" s="31" t="s">
        <v>124</v>
      </c>
      <c r="C58" s="132" t="s">
        <v>49</v>
      </c>
      <c r="D58" s="112" t="s">
        <v>51</v>
      </c>
      <c r="E58" s="113"/>
      <c r="F58" s="114"/>
      <c r="G58" s="114"/>
      <c r="H58" s="115"/>
      <c r="I58" s="116"/>
      <c r="J58" s="117"/>
      <c r="K58" s="117"/>
      <c r="L58" s="118"/>
      <c r="M58" s="113">
        <v>9</v>
      </c>
      <c r="N58" s="114">
        <v>0</v>
      </c>
      <c r="O58" s="114" t="s">
        <v>19</v>
      </c>
      <c r="P58" s="115">
        <v>2</v>
      </c>
      <c r="Q58" s="38"/>
      <c r="R58" s="39"/>
      <c r="S58" s="39"/>
      <c r="T58" s="40"/>
      <c r="U58" s="204" t="s">
        <v>190</v>
      </c>
      <c r="V58" s="121" t="s">
        <v>31</v>
      </c>
    </row>
    <row r="59" spans="1:22" s="30" customFormat="1" ht="15.75" x14ac:dyDescent="0.2">
      <c r="A59" s="175" t="s">
        <v>155</v>
      </c>
      <c r="B59" s="31" t="s">
        <v>125</v>
      </c>
      <c r="C59" s="132" t="s">
        <v>51</v>
      </c>
      <c r="D59" s="225" t="s">
        <v>195</v>
      </c>
      <c r="E59" s="113">
        <v>18</v>
      </c>
      <c r="F59" s="114">
        <v>0</v>
      </c>
      <c r="G59" s="114" t="s">
        <v>20</v>
      </c>
      <c r="H59" s="115">
        <v>4</v>
      </c>
      <c r="I59" s="116"/>
      <c r="J59" s="117"/>
      <c r="K59" s="117"/>
      <c r="L59" s="118"/>
      <c r="M59" s="113"/>
      <c r="N59" s="114"/>
      <c r="O59" s="114"/>
      <c r="P59" s="115"/>
      <c r="Q59" s="38"/>
      <c r="R59" s="39"/>
      <c r="S59" s="39"/>
      <c r="T59" s="40"/>
      <c r="U59" s="204" t="s">
        <v>190</v>
      </c>
      <c r="V59" s="121" t="s">
        <v>55</v>
      </c>
    </row>
    <row r="60" spans="1:22" s="30" customFormat="1" ht="15.75" x14ac:dyDescent="0.2">
      <c r="A60" s="175" t="s">
        <v>164</v>
      </c>
      <c r="B60" s="31" t="s">
        <v>126</v>
      </c>
      <c r="C60" s="132" t="s">
        <v>50</v>
      </c>
      <c r="D60" s="105" t="s">
        <v>51</v>
      </c>
      <c r="E60" s="113"/>
      <c r="F60" s="114"/>
      <c r="G60" s="114"/>
      <c r="H60" s="115"/>
      <c r="I60" s="38">
        <v>15</v>
      </c>
      <c r="J60" s="39">
        <v>0</v>
      </c>
      <c r="K60" s="39" t="s">
        <v>20</v>
      </c>
      <c r="L60" s="122">
        <v>3</v>
      </c>
      <c r="M60" s="113"/>
      <c r="N60" s="114"/>
      <c r="O60" s="114"/>
      <c r="P60" s="115"/>
      <c r="Q60" s="38"/>
      <c r="R60" s="39"/>
      <c r="S60" s="39"/>
      <c r="T60" s="40"/>
      <c r="U60" s="204" t="s">
        <v>190</v>
      </c>
      <c r="V60" s="121" t="s">
        <v>39</v>
      </c>
    </row>
    <row r="61" spans="1:22" s="30" customFormat="1" ht="15.75" x14ac:dyDescent="0.2">
      <c r="A61" s="175" t="s">
        <v>165</v>
      </c>
      <c r="B61" s="31" t="s">
        <v>127</v>
      </c>
      <c r="C61" s="132" t="s">
        <v>52</v>
      </c>
      <c r="D61" s="105" t="s">
        <v>51</v>
      </c>
      <c r="E61" s="113"/>
      <c r="F61" s="114"/>
      <c r="G61" s="114"/>
      <c r="H61" s="115"/>
      <c r="I61" s="116"/>
      <c r="J61" s="117"/>
      <c r="K61" s="117"/>
      <c r="L61" s="118"/>
      <c r="M61" s="113">
        <v>18</v>
      </c>
      <c r="N61" s="114">
        <v>0</v>
      </c>
      <c r="O61" s="114" t="s">
        <v>20</v>
      </c>
      <c r="P61" s="115">
        <v>4</v>
      </c>
      <c r="Q61" s="38"/>
      <c r="R61" s="39"/>
      <c r="S61" s="39"/>
      <c r="T61" s="40"/>
      <c r="U61" s="204" t="s">
        <v>190</v>
      </c>
      <c r="V61" s="121" t="s">
        <v>56</v>
      </c>
    </row>
    <row r="62" spans="1:22" s="30" customFormat="1" ht="25.5" x14ac:dyDescent="0.2">
      <c r="A62" s="175" t="s">
        <v>156</v>
      </c>
      <c r="B62" s="123" t="s">
        <v>128</v>
      </c>
      <c r="C62" s="132" t="s">
        <v>53</v>
      </c>
      <c r="D62" s="112" t="s">
        <v>51</v>
      </c>
      <c r="E62" s="113"/>
      <c r="F62" s="114"/>
      <c r="G62" s="114"/>
      <c r="H62" s="115"/>
      <c r="I62" s="116">
        <v>9</v>
      </c>
      <c r="J62" s="117">
        <v>0</v>
      </c>
      <c r="K62" s="117" t="s">
        <v>19</v>
      </c>
      <c r="L62" s="118">
        <v>2</v>
      </c>
      <c r="M62" s="113"/>
      <c r="N62" s="114"/>
      <c r="O62" s="114"/>
      <c r="P62" s="115"/>
      <c r="Q62" s="38"/>
      <c r="R62" s="39"/>
      <c r="S62" s="39"/>
      <c r="T62" s="40"/>
      <c r="U62" s="204" t="s">
        <v>190</v>
      </c>
      <c r="V62" s="121" t="s">
        <v>56</v>
      </c>
    </row>
    <row r="63" spans="1:22" s="30" customFormat="1" ht="16.5" thickBot="1" x14ac:dyDescent="0.25">
      <c r="A63" s="175" t="s">
        <v>157</v>
      </c>
      <c r="B63" s="31" t="s">
        <v>129</v>
      </c>
      <c r="C63" s="133" t="s">
        <v>54</v>
      </c>
      <c r="D63" s="105" t="s">
        <v>24</v>
      </c>
      <c r="E63" s="35"/>
      <c r="F63" s="36"/>
      <c r="G63" s="36"/>
      <c r="H63" s="37"/>
      <c r="I63" s="134"/>
      <c r="J63" s="135"/>
      <c r="K63" s="135"/>
      <c r="L63" s="136"/>
      <c r="M63" s="35">
        <v>9</v>
      </c>
      <c r="N63" s="36">
        <v>0</v>
      </c>
      <c r="O63" s="36" t="s">
        <v>20</v>
      </c>
      <c r="P63" s="37">
        <v>2</v>
      </c>
      <c r="Q63" s="134"/>
      <c r="R63" s="135"/>
      <c r="S63" s="135"/>
      <c r="T63" s="137"/>
      <c r="U63" s="205" t="s">
        <v>187</v>
      </c>
      <c r="V63" s="133" t="s">
        <v>74</v>
      </c>
    </row>
    <row r="64" spans="1:22" s="30" customFormat="1" ht="16.5" thickBot="1" x14ac:dyDescent="0.25">
      <c r="A64" s="107"/>
      <c r="B64" s="108"/>
      <c r="C64" s="64" t="s">
        <v>16</v>
      </c>
      <c r="D64" s="3">
        <f>SUM(H64,L64,P64)</f>
        <v>21</v>
      </c>
      <c r="E64" s="65">
        <f>SUM(E57:E63)</f>
        <v>18</v>
      </c>
      <c r="F64" s="66">
        <f>SUM(F57:F63)</f>
        <v>0</v>
      </c>
      <c r="G64" s="66"/>
      <c r="H64" s="67">
        <f>SUM(H57:H63)</f>
        <v>4</v>
      </c>
      <c r="I64" s="65">
        <f>SUM(I57:I63)</f>
        <v>24</v>
      </c>
      <c r="J64" s="66">
        <f>SUM(J57:J63)</f>
        <v>0</v>
      </c>
      <c r="K64" s="66"/>
      <c r="L64" s="67">
        <f>SUM(L57:L63)</f>
        <v>5</v>
      </c>
      <c r="M64" s="65">
        <f>SUM(M57:M63)</f>
        <v>54</v>
      </c>
      <c r="N64" s="66">
        <f>SUM(N57:N63)</f>
        <v>0</v>
      </c>
      <c r="O64" s="66"/>
      <c r="P64" s="67">
        <f>SUM(P57:P63)</f>
        <v>12</v>
      </c>
      <c r="Q64" s="65">
        <f>SUM(Q57:Q63)</f>
        <v>0</v>
      </c>
      <c r="R64" s="66">
        <f>SUM(R57:R63)</f>
        <v>0</v>
      </c>
      <c r="S64" s="66"/>
      <c r="T64" s="67">
        <f>SUM(T57:T63)</f>
        <v>0</v>
      </c>
      <c r="U64" s="62"/>
      <c r="V64" s="64"/>
    </row>
    <row r="65" spans="1:22" s="100" customFormat="1" ht="16.5" thickBot="1" x14ac:dyDescent="0.25">
      <c r="A65" s="272" t="s">
        <v>88</v>
      </c>
      <c r="B65" s="272"/>
      <c r="C65" s="272"/>
      <c r="D65" s="272"/>
      <c r="E65" s="272"/>
      <c r="F65" s="272"/>
      <c r="G65" s="272"/>
      <c r="H65" s="272"/>
      <c r="I65" s="272"/>
      <c r="J65" s="272"/>
      <c r="K65" s="272"/>
      <c r="L65" s="272"/>
      <c r="M65" s="272"/>
      <c r="N65" s="272"/>
      <c r="O65" s="272"/>
      <c r="P65" s="272"/>
      <c r="Q65" s="272"/>
      <c r="R65" s="272"/>
      <c r="S65" s="272"/>
      <c r="T65" s="272"/>
      <c r="U65" s="272"/>
      <c r="V65" s="273"/>
    </row>
    <row r="66" spans="1:22" s="101" customFormat="1" ht="15.75" x14ac:dyDescent="0.2">
      <c r="A66" s="176" t="s">
        <v>159</v>
      </c>
      <c r="B66" s="110" t="s">
        <v>42</v>
      </c>
      <c r="C66" s="111" t="s">
        <v>42</v>
      </c>
      <c r="D66" s="112"/>
      <c r="E66" s="113"/>
      <c r="F66" s="114"/>
      <c r="G66" s="114"/>
      <c r="H66" s="115"/>
      <c r="I66" s="116">
        <v>9</v>
      </c>
      <c r="J66" s="117">
        <v>0</v>
      </c>
      <c r="K66" s="117" t="s">
        <v>20</v>
      </c>
      <c r="L66" s="118">
        <v>2</v>
      </c>
      <c r="M66" s="113"/>
      <c r="N66" s="114"/>
      <c r="O66" s="114"/>
      <c r="P66" s="115"/>
      <c r="Q66" s="116"/>
      <c r="R66" s="117"/>
      <c r="S66" s="117"/>
      <c r="T66" s="119"/>
      <c r="U66" s="204" t="s">
        <v>202</v>
      </c>
      <c r="V66" s="120" t="s">
        <v>64</v>
      </c>
    </row>
    <row r="67" spans="1:22" s="30" customFormat="1" ht="25.5" x14ac:dyDescent="0.2">
      <c r="A67" s="31" t="s">
        <v>161</v>
      </c>
      <c r="B67" s="32" t="s">
        <v>130</v>
      </c>
      <c r="C67" s="121" t="s">
        <v>43</v>
      </c>
      <c r="D67" s="105" t="s">
        <v>13</v>
      </c>
      <c r="E67" s="35"/>
      <c r="F67" s="36"/>
      <c r="G67" s="36"/>
      <c r="H67" s="37"/>
      <c r="I67" s="38"/>
      <c r="J67" s="39"/>
      <c r="K67" s="39"/>
      <c r="L67" s="122"/>
      <c r="M67" s="35">
        <v>15</v>
      </c>
      <c r="N67" s="36">
        <v>0</v>
      </c>
      <c r="O67" s="36" t="s">
        <v>20</v>
      </c>
      <c r="P67" s="37">
        <v>3</v>
      </c>
      <c r="Q67" s="38"/>
      <c r="R67" s="39"/>
      <c r="S67" s="39"/>
      <c r="T67" s="40"/>
      <c r="U67" s="205" t="s">
        <v>184</v>
      </c>
      <c r="V67" s="138" t="s">
        <v>26</v>
      </c>
    </row>
    <row r="68" spans="1:22" s="30" customFormat="1" ht="16.5" thickBot="1" x14ac:dyDescent="0.25">
      <c r="A68" s="175" t="s">
        <v>160</v>
      </c>
      <c r="B68" s="32" t="s">
        <v>131</v>
      </c>
      <c r="C68" s="139" t="s">
        <v>44</v>
      </c>
      <c r="D68" s="105" t="s">
        <v>23</v>
      </c>
      <c r="E68" s="35"/>
      <c r="F68" s="36"/>
      <c r="G68" s="36"/>
      <c r="H68" s="37"/>
      <c r="I68" s="38"/>
      <c r="J68" s="39"/>
      <c r="K68" s="39"/>
      <c r="L68" s="122"/>
      <c r="M68" s="35">
        <v>18</v>
      </c>
      <c r="N68" s="36">
        <v>0</v>
      </c>
      <c r="O68" s="36" t="s">
        <v>20</v>
      </c>
      <c r="P68" s="37">
        <v>3</v>
      </c>
      <c r="Q68" s="38"/>
      <c r="R68" s="39"/>
      <c r="S68" s="39"/>
      <c r="T68" s="40"/>
      <c r="U68" s="210" t="s">
        <v>205</v>
      </c>
      <c r="V68" s="140" t="s">
        <v>25</v>
      </c>
    </row>
    <row r="69" spans="1:22" s="30" customFormat="1" ht="16.5" thickBot="1" x14ac:dyDescent="0.25">
      <c r="A69" s="107"/>
      <c r="B69" s="108"/>
      <c r="C69" s="64" t="s">
        <v>16</v>
      </c>
      <c r="D69" s="3">
        <v>8</v>
      </c>
      <c r="E69" s="65">
        <f>SUM(E66:E68)</f>
        <v>0</v>
      </c>
      <c r="F69" s="66">
        <f>SUM(F66:F68)</f>
        <v>0</v>
      </c>
      <c r="G69" s="66"/>
      <c r="H69" s="67">
        <f>SUM(H66:H68)</f>
        <v>0</v>
      </c>
      <c r="I69" s="65">
        <f>SUM(I66:I68)</f>
        <v>9</v>
      </c>
      <c r="J69" s="66">
        <f>SUM(J66:J68)</f>
        <v>0</v>
      </c>
      <c r="K69" s="66"/>
      <c r="L69" s="67">
        <f>SUM(L66:L68)</f>
        <v>2</v>
      </c>
      <c r="M69" s="65">
        <f>SUM(M66:M68)</f>
        <v>33</v>
      </c>
      <c r="N69" s="66">
        <f>SUM(N66:N68)</f>
        <v>0</v>
      </c>
      <c r="O69" s="66"/>
      <c r="P69" s="67">
        <f>SUM(P66:P68)</f>
        <v>6</v>
      </c>
      <c r="Q69" s="65">
        <f>SUM(Q66:Q68)</f>
        <v>0</v>
      </c>
      <c r="R69" s="66">
        <f>SUM(R66:R68)</f>
        <v>0</v>
      </c>
      <c r="S69" s="66"/>
      <c r="T69" s="67">
        <f>SUM(T66:T68)</f>
        <v>0</v>
      </c>
      <c r="U69" s="62"/>
      <c r="V69" s="64"/>
    </row>
    <row r="70" spans="1:22" s="100" customFormat="1" ht="16.5" thickBot="1" x14ac:dyDescent="0.25">
      <c r="A70" s="271" t="s">
        <v>82</v>
      </c>
      <c r="B70" s="272"/>
      <c r="C70" s="272"/>
      <c r="D70" s="272"/>
      <c r="E70" s="272"/>
      <c r="F70" s="272"/>
      <c r="G70" s="272"/>
      <c r="H70" s="272"/>
      <c r="I70" s="272"/>
      <c r="J70" s="272"/>
      <c r="K70" s="272"/>
      <c r="L70" s="272"/>
      <c r="M70" s="272"/>
      <c r="N70" s="272"/>
      <c r="O70" s="272"/>
      <c r="P70" s="272"/>
      <c r="Q70" s="272"/>
      <c r="R70" s="272"/>
      <c r="S70" s="272"/>
      <c r="T70" s="272"/>
      <c r="U70" s="272"/>
      <c r="V70" s="273"/>
    </row>
    <row r="71" spans="1:22" s="101" customFormat="1" ht="15.75" x14ac:dyDescent="0.2">
      <c r="A71" s="176" t="s">
        <v>172</v>
      </c>
      <c r="B71" s="32" t="s">
        <v>132</v>
      </c>
      <c r="C71" s="111" t="s">
        <v>76</v>
      </c>
      <c r="D71" s="112"/>
      <c r="E71" s="113"/>
      <c r="F71" s="114"/>
      <c r="G71" s="114"/>
      <c r="H71" s="115"/>
      <c r="I71" s="116">
        <v>9</v>
      </c>
      <c r="J71" s="117">
        <v>0</v>
      </c>
      <c r="K71" s="117" t="s">
        <v>19</v>
      </c>
      <c r="L71" s="118">
        <v>2</v>
      </c>
      <c r="M71" s="113"/>
      <c r="N71" s="114"/>
      <c r="O71" s="114"/>
      <c r="P71" s="115"/>
      <c r="Q71" s="116"/>
      <c r="R71" s="117"/>
      <c r="S71" s="117"/>
      <c r="T71" s="119"/>
      <c r="U71" s="17" t="s">
        <v>139</v>
      </c>
      <c r="V71" s="120" t="s">
        <v>77</v>
      </c>
    </row>
    <row r="72" spans="1:22" s="100" customFormat="1" ht="25.5" x14ac:dyDescent="0.2">
      <c r="A72" s="175" t="s">
        <v>162</v>
      </c>
      <c r="B72" s="123" t="s">
        <v>133</v>
      </c>
      <c r="C72" s="121" t="s">
        <v>79</v>
      </c>
      <c r="D72" s="105"/>
      <c r="E72" s="35"/>
      <c r="F72" s="36"/>
      <c r="G72" s="36"/>
      <c r="H72" s="37"/>
      <c r="I72" s="38">
        <v>9</v>
      </c>
      <c r="J72" s="39">
        <v>0</v>
      </c>
      <c r="K72" s="39" t="s">
        <v>19</v>
      </c>
      <c r="L72" s="122">
        <v>2</v>
      </c>
      <c r="M72" s="35"/>
      <c r="N72" s="36"/>
      <c r="O72" s="36"/>
      <c r="P72" s="37"/>
      <c r="Q72" s="38"/>
      <c r="R72" s="39"/>
      <c r="S72" s="39"/>
      <c r="T72" s="40"/>
      <c r="U72" s="86" t="s">
        <v>78</v>
      </c>
      <c r="V72" s="138" t="s">
        <v>83</v>
      </c>
    </row>
    <row r="73" spans="1:22" s="109" customFormat="1" ht="15.75" x14ac:dyDescent="0.2">
      <c r="A73" s="176" t="s">
        <v>173</v>
      </c>
      <c r="B73" s="110" t="s">
        <v>134</v>
      </c>
      <c r="C73" s="121" t="s">
        <v>80</v>
      </c>
      <c r="D73" s="105"/>
      <c r="E73" s="35"/>
      <c r="F73" s="36"/>
      <c r="G73" s="36"/>
      <c r="H73" s="37"/>
      <c r="I73" s="38">
        <v>9</v>
      </c>
      <c r="J73" s="39">
        <v>0</v>
      </c>
      <c r="K73" s="39" t="s">
        <v>19</v>
      </c>
      <c r="L73" s="122">
        <v>2</v>
      </c>
      <c r="M73" s="35"/>
      <c r="N73" s="36"/>
      <c r="O73" s="36"/>
      <c r="P73" s="37"/>
      <c r="Q73" s="38"/>
      <c r="R73" s="39"/>
      <c r="S73" s="39"/>
      <c r="T73" s="40"/>
      <c r="U73" s="141" t="s">
        <v>59</v>
      </c>
      <c r="V73" s="138" t="s">
        <v>31</v>
      </c>
    </row>
    <row r="74" spans="1:22" s="109" customFormat="1" ht="15.75" x14ac:dyDescent="0.2">
      <c r="A74" s="175" t="s">
        <v>174</v>
      </c>
      <c r="B74" s="142" t="s">
        <v>135</v>
      </c>
      <c r="C74" s="138" t="s">
        <v>90</v>
      </c>
      <c r="D74" s="105"/>
      <c r="E74" s="35"/>
      <c r="F74" s="36"/>
      <c r="G74" s="36"/>
      <c r="H74" s="37"/>
      <c r="I74" s="38"/>
      <c r="J74" s="39"/>
      <c r="K74" s="39"/>
      <c r="L74" s="122"/>
      <c r="M74" s="35">
        <v>15</v>
      </c>
      <c r="N74" s="36">
        <v>0</v>
      </c>
      <c r="O74" s="36" t="s">
        <v>19</v>
      </c>
      <c r="P74" s="37">
        <v>3</v>
      </c>
      <c r="Q74" s="38"/>
      <c r="R74" s="39"/>
      <c r="S74" s="39"/>
      <c r="T74" s="40"/>
      <c r="U74" s="141" t="s">
        <v>60</v>
      </c>
      <c r="V74" s="138" t="s">
        <v>93</v>
      </c>
    </row>
    <row r="75" spans="1:22" s="109" customFormat="1" ht="25.5" x14ac:dyDescent="0.2">
      <c r="A75" s="176" t="s">
        <v>175</v>
      </c>
      <c r="B75" s="143" t="s">
        <v>136</v>
      </c>
      <c r="C75" s="128" t="s">
        <v>89</v>
      </c>
      <c r="D75" s="219"/>
      <c r="E75" s="170"/>
      <c r="F75" s="171"/>
      <c r="G75" s="171"/>
      <c r="H75" s="172"/>
      <c r="I75" s="124">
        <v>15</v>
      </c>
      <c r="J75" s="125">
        <v>0</v>
      </c>
      <c r="K75" s="125" t="s">
        <v>19</v>
      </c>
      <c r="L75" s="126">
        <v>3</v>
      </c>
      <c r="M75" s="170"/>
      <c r="N75" s="171"/>
      <c r="O75" s="171"/>
      <c r="P75" s="172"/>
      <c r="Q75" s="124"/>
      <c r="R75" s="125"/>
      <c r="S75" s="125"/>
      <c r="T75" s="127"/>
      <c r="U75" s="60" t="s">
        <v>91</v>
      </c>
      <c r="V75" s="128" t="s">
        <v>92</v>
      </c>
    </row>
    <row r="76" spans="1:22" s="218" customFormat="1" ht="16.5" thickBot="1" x14ac:dyDescent="0.25">
      <c r="A76" s="191" t="s">
        <v>199</v>
      </c>
      <c r="B76" s="200" t="s">
        <v>192</v>
      </c>
      <c r="C76" s="226" t="s">
        <v>193</v>
      </c>
      <c r="D76" s="211"/>
      <c r="E76" s="212"/>
      <c r="F76" s="213"/>
      <c r="G76" s="213"/>
      <c r="H76" s="214"/>
      <c r="I76" s="215"/>
      <c r="J76" s="216"/>
      <c r="K76" s="216"/>
      <c r="L76" s="217"/>
      <c r="M76" s="212">
        <v>0</v>
      </c>
      <c r="N76" s="213">
        <v>12</v>
      </c>
      <c r="O76" s="213" t="s">
        <v>19</v>
      </c>
      <c r="P76" s="214">
        <v>2</v>
      </c>
      <c r="Q76" s="215"/>
      <c r="R76" s="216"/>
      <c r="S76" s="216"/>
      <c r="T76" s="217"/>
      <c r="U76" s="200" t="s">
        <v>191</v>
      </c>
      <c r="V76" s="210" t="s">
        <v>194</v>
      </c>
    </row>
    <row r="77" spans="1:22" s="243" customFormat="1" ht="25.5" x14ac:dyDescent="0.2">
      <c r="A77" s="262" t="s">
        <v>222</v>
      </c>
      <c r="B77" s="262" t="s">
        <v>214</v>
      </c>
      <c r="C77" s="262" t="s">
        <v>215</v>
      </c>
      <c r="D77" s="238"/>
      <c r="E77" s="193"/>
      <c r="F77" s="194"/>
      <c r="G77" s="194"/>
      <c r="H77" s="195"/>
      <c r="I77" s="239">
        <v>0</v>
      </c>
      <c r="J77" s="239">
        <v>15</v>
      </c>
      <c r="K77" s="197" t="s">
        <v>216</v>
      </c>
      <c r="L77" s="239">
        <v>3</v>
      </c>
      <c r="M77" s="193"/>
      <c r="N77" s="194"/>
      <c r="O77" s="194"/>
      <c r="P77" s="195"/>
      <c r="Q77" s="196"/>
      <c r="R77" s="197"/>
      <c r="S77" s="197"/>
      <c r="T77" s="240"/>
      <c r="U77" s="241" t="s">
        <v>186</v>
      </c>
      <c r="V77" s="242" t="s">
        <v>217</v>
      </c>
    </row>
    <row r="78" spans="1:22" s="243" customFormat="1" ht="26.25" thickBot="1" x14ac:dyDescent="0.25">
      <c r="A78" s="263" t="s">
        <v>223</v>
      </c>
      <c r="B78" s="263" t="s">
        <v>218</v>
      </c>
      <c r="C78" s="263" t="s">
        <v>219</v>
      </c>
      <c r="D78" s="211"/>
      <c r="E78" s="212"/>
      <c r="F78" s="213"/>
      <c r="G78" s="213"/>
      <c r="H78" s="214"/>
      <c r="I78" s="244">
        <v>0</v>
      </c>
      <c r="J78" s="244">
        <v>15</v>
      </c>
      <c r="K78" s="216" t="s">
        <v>216</v>
      </c>
      <c r="L78" s="244">
        <v>3</v>
      </c>
      <c r="M78" s="212">
        <v>0</v>
      </c>
      <c r="N78" s="213">
        <v>15</v>
      </c>
      <c r="O78" s="213" t="s">
        <v>216</v>
      </c>
      <c r="P78" s="214">
        <v>3</v>
      </c>
      <c r="Q78" s="215"/>
      <c r="R78" s="216"/>
      <c r="S78" s="216"/>
      <c r="T78" s="245"/>
      <c r="U78" s="246" t="s">
        <v>220</v>
      </c>
      <c r="V78" s="247" t="s">
        <v>83</v>
      </c>
    </row>
    <row r="79" spans="1:22" ht="13.5" thickBot="1" x14ac:dyDescent="0.25">
      <c r="A79" s="107"/>
      <c r="B79" s="108"/>
      <c r="C79" s="64" t="s">
        <v>16</v>
      </c>
      <c r="D79" s="3">
        <v>8</v>
      </c>
      <c r="E79" s="65">
        <f>SUM(E71:E76)</f>
        <v>0</v>
      </c>
      <c r="F79" s="66">
        <f>SUM(F71:F76)</f>
        <v>0</v>
      </c>
      <c r="G79" s="66"/>
      <c r="H79" s="67">
        <f>SUM(H71:H76)</f>
        <v>0</v>
      </c>
      <c r="I79" s="65">
        <f>SUM(I71:I76)</f>
        <v>42</v>
      </c>
      <c r="J79" s="66">
        <f>SUM(J71:J76)</f>
        <v>0</v>
      </c>
      <c r="K79" s="66"/>
      <c r="L79" s="67">
        <f>SUM(L71:L76)</f>
        <v>9</v>
      </c>
      <c r="M79" s="65">
        <f>SUM(M71:M76)</f>
        <v>15</v>
      </c>
      <c r="N79" s="66">
        <f>SUM(N71:N76)</f>
        <v>12</v>
      </c>
      <c r="O79" s="66"/>
      <c r="P79" s="67">
        <f>SUM(P71:P76)</f>
        <v>5</v>
      </c>
      <c r="Q79" s="65">
        <f>SUM(Q71:Q76)</f>
        <v>0</v>
      </c>
      <c r="R79" s="66">
        <f>SUM(R71:R76)</f>
        <v>0</v>
      </c>
      <c r="S79" s="66"/>
      <c r="T79" s="67">
        <f>SUM(T71:T76)</f>
        <v>0</v>
      </c>
      <c r="U79" s="62"/>
      <c r="V79" s="64"/>
    </row>
    <row r="80" spans="1:22" ht="13.5" thickBot="1" x14ac:dyDescent="0.25">
      <c r="A80" s="144"/>
      <c r="B80" s="144"/>
      <c r="C80" s="144"/>
      <c r="D80" s="144"/>
      <c r="E80" s="144"/>
      <c r="F80" s="144"/>
      <c r="G80" s="144"/>
      <c r="H80" s="145" t="s">
        <v>45</v>
      </c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6"/>
    </row>
    <row r="81" spans="1:22" ht="26.25" thickBot="1" x14ac:dyDescent="0.25">
      <c r="A81" s="177" t="s">
        <v>158</v>
      </c>
      <c r="B81" s="147" t="s">
        <v>137</v>
      </c>
      <c r="C81" s="148" t="s">
        <v>46</v>
      </c>
      <c r="D81" s="149"/>
      <c r="E81" s="150"/>
      <c r="F81" s="151"/>
      <c r="G81" s="151"/>
      <c r="H81" s="152"/>
      <c r="I81" s="153"/>
      <c r="J81" s="154"/>
      <c r="K81" s="154"/>
      <c r="L81" s="155"/>
      <c r="M81" s="150"/>
      <c r="N81" s="151"/>
      <c r="O81" s="151"/>
      <c r="P81" s="152"/>
      <c r="Q81" s="156">
        <v>0</v>
      </c>
      <c r="R81" s="169">
        <v>160</v>
      </c>
      <c r="S81" s="157" t="s">
        <v>19</v>
      </c>
      <c r="T81" s="157">
        <v>30</v>
      </c>
      <c r="U81" s="158" t="s">
        <v>60</v>
      </c>
      <c r="V81" s="159" t="s">
        <v>61</v>
      </c>
    </row>
    <row r="82" spans="1:22" ht="13.5" thickBot="1" x14ac:dyDescent="0.25">
      <c r="A82" s="107"/>
      <c r="B82" s="108"/>
      <c r="C82" s="64" t="s">
        <v>16</v>
      </c>
      <c r="D82" s="160">
        <v>30</v>
      </c>
      <c r="E82" s="161"/>
      <c r="F82" s="162"/>
      <c r="G82" s="162"/>
      <c r="H82" s="163"/>
      <c r="I82" s="161"/>
      <c r="J82" s="162"/>
      <c r="K82" s="162"/>
      <c r="L82" s="163"/>
      <c r="M82" s="161"/>
      <c r="N82" s="162"/>
      <c r="O82" s="162"/>
      <c r="P82" s="164"/>
      <c r="Q82" s="65">
        <v>0</v>
      </c>
      <c r="R82" s="66">
        <v>160</v>
      </c>
      <c r="S82" s="66"/>
      <c r="T82" s="67">
        <v>30</v>
      </c>
      <c r="U82" s="62"/>
      <c r="V82" s="64"/>
    </row>
    <row r="83" spans="1:22" ht="48" x14ac:dyDescent="0.2">
      <c r="C83" s="248" t="s">
        <v>221</v>
      </c>
      <c r="H83" s="5">
        <v>28</v>
      </c>
      <c r="L83" s="5">
        <v>29</v>
      </c>
      <c r="P83" s="5">
        <f>SUM(P31,P40,P46,P55,P64,P69,P79,P82)</f>
        <v>34</v>
      </c>
      <c r="T83" s="5">
        <v>30</v>
      </c>
    </row>
    <row r="90" spans="1:22" x14ac:dyDescent="0.2">
      <c r="A90" s="165"/>
      <c r="B90" s="166"/>
      <c r="C90" s="167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85"/>
      <c r="V90" s="167"/>
    </row>
  </sheetData>
  <mergeCells count="42">
    <mergeCell ref="F13:F16"/>
    <mergeCell ref="E8:F8"/>
    <mergeCell ref="I21:J21"/>
    <mergeCell ref="E18:F18"/>
    <mergeCell ref="E12:F12"/>
    <mergeCell ref="E10:E11"/>
    <mergeCell ref="E5:N5"/>
    <mergeCell ref="A1:V1"/>
    <mergeCell ref="A3:V3"/>
    <mergeCell ref="A4:V4"/>
    <mergeCell ref="A2:V2"/>
    <mergeCell ref="A70:V70"/>
    <mergeCell ref="A41:V41"/>
    <mergeCell ref="A32:V32"/>
    <mergeCell ref="A47:V47"/>
    <mergeCell ref="A48:V48"/>
    <mergeCell ref="A56:V56"/>
    <mergeCell ref="A65:V65"/>
    <mergeCell ref="V20:V22"/>
    <mergeCell ref="M20:P20"/>
    <mergeCell ref="I20:L20"/>
    <mergeCell ref="D20:D22"/>
    <mergeCell ref="Q20:T20"/>
    <mergeCell ref="E20:H20"/>
    <mergeCell ref="Q21:R21"/>
    <mergeCell ref="E21:F21"/>
    <mergeCell ref="D6:P6"/>
    <mergeCell ref="E9:F9"/>
    <mergeCell ref="E13:E17"/>
    <mergeCell ref="A23:V23"/>
    <mergeCell ref="C20:C22"/>
    <mergeCell ref="U20:U22"/>
    <mergeCell ref="A20:A22"/>
    <mergeCell ref="S21:S22"/>
    <mergeCell ref="T21:T22"/>
    <mergeCell ref="P21:P22"/>
    <mergeCell ref="O21:O22"/>
    <mergeCell ref="L21:L22"/>
    <mergeCell ref="K21:K22"/>
    <mergeCell ref="H21:H22"/>
    <mergeCell ref="G21:G22"/>
    <mergeCell ref="M21:N21"/>
  </mergeCells>
  <phoneticPr fontId="2" type="noConversion"/>
  <printOptions horizontalCentered="1"/>
  <pageMargins left="0.19685039370078741" right="0.19685039370078741" top="0.59055118110236227" bottom="0.59055118110236227" header="0.11811023622047245" footer="0.39370078740157483"/>
  <pageSetup paperSize="9" scale="35" orientation="landscape" r:id="rId1"/>
  <headerFooter>
    <oddFooter>&amp;R&amp;N/&amp;P</oddFooter>
  </headerFooter>
  <rowBreaks count="1" manualBreakCount="1">
    <brk id="75" max="16383" man="1"/>
  </rowBreaks>
  <colBreaks count="1" manualBreakCount="1">
    <brk id="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1FLMM17</vt:lpstr>
    </vt:vector>
  </TitlesOfParts>
  <Company>Kaposvári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habil. Keszthelyi Sándor</dc:creator>
  <cp:lastModifiedBy>Ambrus Zoltán</cp:lastModifiedBy>
  <cp:lastPrinted>2017-03-07T10:46:48Z</cp:lastPrinted>
  <dcterms:created xsi:type="dcterms:W3CDTF">2008-01-10T16:03:48Z</dcterms:created>
  <dcterms:modified xsi:type="dcterms:W3CDTF">2019-07-24T13:56:42Z</dcterms:modified>
</cp:coreProperties>
</file>